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FC8NNK3\Downloads\"/>
    </mc:Choice>
  </mc:AlternateContent>
  <xr:revisionPtr revIDLastSave="0" documentId="13_ncr:1_{1E563681-85D6-4562-8D7E-21EE3D6A6E9C}" xr6:coauthVersionLast="47" xr6:coauthVersionMax="47" xr10:uidLastSave="{00000000-0000-0000-0000-000000000000}"/>
  <bookViews>
    <workbookView xWindow="-120" yWindow="-120" windowWidth="29040" windowHeight="15720" xr2:uid="{00000000-000D-0000-FFFF-FFFF00000000}"/>
  </bookViews>
  <sheets>
    <sheet name="9. PRESUPUEST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#REF!</definedName>
    <definedName name="________MA2">#REF!</definedName>
    <definedName name="_______AFC1">[1]INV!$A$25:$D$28</definedName>
    <definedName name="_______AFC3">[1]INV!$F$25:$I$28</definedName>
    <definedName name="_______AFC5">[1]INV!$K$25:$N$28</definedName>
    <definedName name="_______BGC1">[1]INV!$A$5:$D$8</definedName>
    <definedName name="_______BGC3">[1]INV!$F$5:$I$8</definedName>
    <definedName name="_______BGC5">[1]INV!$K$5:$N$8</definedName>
    <definedName name="_______CAC1">[1]INV!$A$19:$D$22</definedName>
    <definedName name="_______CAC3">[1]INV!$F$19:$I$22</definedName>
    <definedName name="_______CAC5">[1]INV!$K$19:$N$22</definedName>
    <definedName name="_______MA2">#REF!</definedName>
    <definedName name="_______SBC1">[1]INV!$A$12:$D$15</definedName>
    <definedName name="_______SBC3">[1]INV!$F$12:$I$15</definedName>
    <definedName name="_______SBC5">[1]INV!$K$12:$N$15</definedName>
    <definedName name="______AFC1">[1]INV!$A$25:$D$28</definedName>
    <definedName name="______AFC3">[1]INV!$F$25:$I$28</definedName>
    <definedName name="______AFC5">[1]INV!$K$25:$N$28</definedName>
    <definedName name="______BGC1">[1]INV!$A$5:$D$8</definedName>
    <definedName name="______BGC3">[1]INV!$F$5:$I$8</definedName>
    <definedName name="______BGC5">[1]INV!$K$5:$N$8</definedName>
    <definedName name="______CAC1">[1]INV!$A$19:$D$22</definedName>
    <definedName name="______CAC3">[1]INV!$F$19:$I$22</definedName>
    <definedName name="______CAC5">[1]INV!$K$19:$N$22</definedName>
    <definedName name="______MA2">#REF!</definedName>
    <definedName name="______SBC1">[1]INV!$A$12:$D$15</definedName>
    <definedName name="______SBC3">[1]INV!$F$12:$I$15</definedName>
    <definedName name="______SBC5">[1]INV!$K$12:$N$15</definedName>
    <definedName name="_____AFC1">[1]INV!$A$25:$D$28</definedName>
    <definedName name="_____AFC3">[1]INV!$F$25:$I$28</definedName>
    <definedName name="_____AFC5">[1]INV!$K$25:$N$28</definedName>
    <definedName name="_____BGC1">[1]INV!$A$5:$D$8</definedName>
    <definedName name="_____BGC3">[1]INV!$F$5:$I$8</definedName>
    <definedName name="_____BGC5">[1]INV!$K$5:$N$8</definedName>
    <definedName name="_____CAC1">[1]INV!$A$19:$D$22</definedName>
    <definedName name="_____CAC3">[1]INV!$F$19:$I$22</definedName>
    <definedName name="_____CAC5">[1]INV!$K$19:$N$22</definedName>
    <definedName name="_____MA2">#REF!</definedName>
    <definedName name="_____SBC1">[1]INV!$A$12:$D$15</definedName>
    <definedName name="_____SBC3">[1]INV!$F$12:$I$15</definedName>
    <definedName name="_____SBC5">[1]INV!$K$12:$N$15</definedName>
    <definedName name="_____xlfn.BAHTTEXT" hidden="1">#NAME?</definedName>
    <definedName name="____AFC1">[1]INV!$A$25:$D$28</definedName>
    <definedName name="____AFC3">[1]INV!$F$25:$I$28</definedName>
    <definedName name="____AFC5">[1]INV!$K$25:$N$28</definedName>
    <definedName name="____BGC1">[1]INV!$A$5:$D$8</definedName>
    <definedName name="____BGC3">[1]INV!$F$5:$I$8</definedName>
    <definedName name="____BGC5">[1]INV!$K$5:$N$8</definedName>
    <definedName name="____CAC1">[1]INV!$A$19:$D$22</definedName>
    <definedName name="____CAC3">[1]INV!$F$19:$I$22</definedName>
    <definedName name="____CAC5">[1]INV!$K$19:$N$22</definedName>
    <definedName name="____MA2">#REF!</definedName>
    <definedName name="____SBC1">[1]INV!$A$12:$D$15</definedName>
    <definedName name="____SBC3">[1]INV!$F$12:$I$15</definedName>
    <definedName name="____SBC5">[1]INV!$K$12:$N$15</definedName>
    <definedName name="____xlfn.BAHTTEXT" hidden="1">#NAME?</definedName>
    <definedName name="___AFC1">[1]INV!$A$25:$D$28</definedName>
    <definedName name="___AFC3">[1]INV!$F$25:$I$28</definedName>
    <definedName name="___AFC5">[1]INV!$K$25:$N$28</definedName>
    <definedName name="___BGC1">[1]INV!$A$5:$D$8</definedName>
    <definedName name="___BGC3">[1]INV!$F$5:$I$8</definedName>
    <definedName name="___BGC5">[1]INV!$K$5:$N$8</definedName>
    <definedName name="___CAC1">[1]INV!$A$19:$D$22</definedName>
    <definedName name="___CAC3">[1]INV!$F$19:$I$22</definedName>
    <definedName name="___CAC5">[1]INV!$K$19:$N$22</definedName>
    <definedName name="___MA2">#REF!</definedName>
    <definedName name="___SBC1">[1]INV!$A$12:$D$15</definedName>
    <definedName name="___SBC3">[1]INV!$F$12:$I$15</definedName>
    <definedName name="___SBC5">[1]INV!$K$12:$N$15</definedName>
    <definedName name="___xlfn.BAHTTEXT" hidden="1">#NAME?</definedName>
    <definedName name="__123Graph_A" hidden="1">[2]G.G!#REF!</definedName>
    <definedName name="__123Graph_AGraph2" hidden="1">[2]G.G!#REF!</definedName>
    <definedName name="__123Graph_X" hidden="1">[2]G.G!#REF!</definedName>
    <definedName name="__AFC1">[1]INV!$A$25:$D$28</definedName>
    <definedName name="__AFC3">[1]INV!$F$25:$I$28</definedName>
    <definedName name="__AFC5">[1]INV!$K$25:$N$28</definedName>
    <definedName name="__BGC1">[1]INV!$A$5:$D$8</definedName>
    <definedName name="__BGC3">[1]INV!$F$5:$I$8</definedName>
    <definedName name="__BGC5">[1]INV!$K$5:$N$8</definedName>
    <definedName name="__CAC1">[1]INV!$A$19:$D$22</definedName>
    <definedName name="__CAC3">[1]INV!$F$19:$I$22</definedName>
    <definedName name="__CAC5">[1]INV!$K$19:$N$22</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MA2">#REF!</definedName>
    <definedName name="__SBC1">[1]INV!$A$12:$D$15</definedName>
    <definedName name="__SBC3">[1]INV!$F$12:$I$15</definedName>
    <definedName name="__SBC5">[1]INV!$K$12:$N$15</definedName>
    <definedName name="__xlfn.BAHTTEXT" hidden="1">#NAME?</definedName>
    <definedName name="_1">#N/A</definedName>
    <definedName name="_2">#N/A</definedName>
    <definedName name="_3">#REF!</definedName>
    <definedName name="_a1" hidden="1">{"TAB1",#N/A,TRUE,"GENERAL";"TAB2",#N/A,TRUE,"GENERAL";"TAB3",#N/A,TRUE,"GENERAL";"TAB4",#N/A,TRUE,"GENERAL";"TAB5",#N/A,TRUE,"GENERAL"}</definedName>
    <definedName name="_a3" hidden="1">{"TAB1",#N/A,TRUE,"GENERAL";"TAB2",#N/A,TRUE,"GENERAL";"TAB3",#N/A,TRUE,"GENERAL";"TAB4",#N/A,TRUE,"GENERAL";"TAB5",#N/A,TRUE,"GENERAL"}</definedName>
    <definedName name="_a4" hidden="1">{"via1",#N/A,TRUE,"general";"via2",#N/A,TRUE,"general";"via3",#N/A,TRUE,"general"}</definedName>
    <definedName name="_a5" hidden="1">{"TAB1",#N/A,TRUE,"GENERAL";"TAB2",#N/A,TRUE,"GENERAL";"TAB3",#N/A,TRUE,"GENERAL";"TAB4",#N/A,TRUE,"GENERAL";"TAB5",#N/A,TRUE,"GENERAL"}</definedName>
    <definedName name="_a6" hidden="1">{"TAB1",#N/A,TRUE,"GENERAL";"TAB2",#N/A,TRUE,"GENERAL";"TAB3",#N/A,TRUE,"GENERAL";"TAB4",#N/A,TRUE,"GENERAL";"TAB5",#N/A,TRUE,"GENERAL"}</definedName>
    <definedName name="_AFC1">[1]INV!$A$25:$D$28</definedName>
    <definedName name="_AFC3">[1]INV!$F$25:$I$28</definedName>
    <definedName name="_AFC5">[1]INV!$K$25:$N$28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17</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hidden="1">{"TAB1",#N/A,TRUE,"GENERAL";"TAB2",#N/A,TRUE,"GENERAL";"TAB3",#N/A,TRUE,"GENERAL";"TAB4",#N/A,TRUE,"GENERAL";"TAB5",#N/A,TRUE,"GENERAL"}</definedName>
    <definedName name="_b3" hidden="1">{"TAB1",#N/A,TRUE,"GENERAL";"TAB2",#N/A,TRUE,"GENERAL";"TAB3",#N/A,TRUE,"GENERAL";"TAB4",#N/A,TRUE,"GENERAL";"TAB5",#N/A,TRUE,"GENERAL"}</definedName>
    <definedName name="_b4" hidden="1">{"TAB1",#N/A,TRUE,"GENERAL";"TAB2",#N/A,TRUE,"GENERAL";"TAB3",#N/A,TRUE,"GENERAL";"TAB4",#N/A,TRUE,"GENERAL";"TAB5",#N/A,TRUE,"GENERAL"}</definedName>
    <definedName name="_b5" hidden="1">{"TAB1",#N/A,TRUE,"GENERAL";"TAB2",#N/A,TRUE,"GENERAL";"TAB3",#N/A,TRUE,"GENERAL";"TAB4",#N/A,TRUE,"GENERAL";"TAB5",#N/A,TRUE,"GENERAL"}</definedName>
    <definedName name="_b6" hidden="1">{"TAB1",#N/A,TRUE,"GENERAL";"TAB2",#N/A,TRUE,"GENERAL";"TAB3",#N/A,TRUE,"GENERAL";"TAB4",#N/A,TRUE,"GENERAL";"TAB5",#N/A,TRUE,"GENERAL"}</definedName>
    <definedName name="_b7" hidden="1">{"via1",#N/A,TRUE,"general";"via2",#N/A,TRUE,"general";"via3",#N/A,TRUE,"general"}</definedName>
    <definedName name="_b8" hidden="1">{"via1",#N/A,TRUE,"general";"via2",#N/A,TRUE,"general";"via3",#N/A,TRUE,"general"}</definedName>
    <definedName name="_bb9" hidden="1">{"TAB1",#N/A,TRUE,"GENERAL";"TAB2",#N/A,TRUE,"GENERAL";"TAB3",#N/A,TRUE,"GENERAL";"TAB4",#N/A,TRUE,"GENERAL";"TAB5",#N/A,TRUE,"GENERAL"}</definedName>
    <definedName name="_bgb5" hidden="1">{"TAB1",#N/A,TRUE,"GENERAL";"TAB2",#N/A,TRUE,"GENERAL";"TAB3",#N/A,TRUE,"GENERAL";"TAB4",#N/A,TRUE,"GENERAL";"TAB5",#N/A,TRUE,"GENERAL"}</definedName>
    <definedName name="_BGC1">[1]INV!$A$5:$D$8</definedName>
    <definedName name="_BGC3">[1]INV!$F$5:$I$8</definedName>
    <definedName name="_BGC5">[1]INV!$K$5:$N$8</definedName>
    <definedName name="_CAC1">[1]INV!$A$19:$D$22</definedName>
    <definedName name="_CAC3">[1]INV!$F$19:$I$22</definedName>
    <definedName name="_CAC5">[1]INV!$K$19:$N$22</definedName>
    <definedName name="_dasd" hidden="1">'[3]46W9'!#REF!</definedName>
    <definedName name="_EST1">#REF!</definedName>
    <definedName name="_EST10">#REF!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9">#REF!</definedName>
    <definedName name="_EST2">#REF!</definedName>
    <definedName name="_EST3">#REF!</definedName>
    <definedName name="_EST4">#REF!</definedName>
    <definedName name="_EST5">#REF!</definedName>
    <definedName name="_EST6">#REF!</definedName>
    <definedName name="_EST7">#REF!</definedName>
    <definedName name="_EST8">#REF!</definedName>
    <definedName name="_EST9">#REF!</definedName>
    <definedName name="_EXC1">#REF!</definedName>
    <definedName name="_EXC10">#REF!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f">[4]D_AWG!$E$22</definedName>
    <definedName name="_Fill" hidden="1">#REF!</definedName>
    <definedName name="_xlnm._FilterDatabase" hidden="1">'[3]46W9'!#REF!</definedName>
    <definedName name="_g2" hidden="1">{"TAB1",#N/A,TRUE,"GENERAL";"TAB2",#N/A,TRUE,"GENERAL";"TAB3",#N/A,TRUE,"GENERAL";"TAB4",#N/A,TRUE,"GENERAL";"TAB5",#N/A,TRUE,"GENERAL"}</definedName>
    <definedName name="_g3" hidden="1">{"via1",#N/A,TRUE,"general";"via2",#N/A,TRUE,"general";"via3",#N/A,TRUE,"general"}</definedName>
    <definedName name="_g4" hidden="1">{"via1",#N/A,TRUE,"general";"via2",#N/A,TRUE,"general";"via3",#N/A,TRUE,"general"}</definedName>
    <definedName name="_g5" hidden="1">{"via1",#N/A,TRUE,"general";"via2",#N/A,TRUE,"general";"via3",#N/A,TRUE,"general"}</definedName>
    <definedName name="_g6" hidden="1">{"via1",#N/A,TRUE,"general";"via2",#N/A,TRUE,"general";"via3",#N/A,TRUE,"general"}</definedName>
    <definedName name="_g7" hidden="1">{"TAB1",#N/A,TRUE,"GENERAL";"TAB2",#N/A,TRUE,"GENERAL";"TAB3",#N/A,TRUE,"GENERAL";"TAB4",#N/A,TRUE,"GENERAL";"TAB5",#N/A,TRUE,"GENERAL"}</definedName>
    <definedName name="_GR1" hidden="1">{"TAB1",#N/A,TRUE,"GENERAL";"TAB2",#N/A,TRUE,"GENERAL";"TAB3",#N/A,TRUE,"GENERAL";"TAB4",#N/A,TRUE,"GENERAL";"TAB5",#N/A,TRUE,"GENERAL"}</definedName>
    <definedName name="_gtr4" hidden="1">{"via1",#N/A,TRUE,"general";"via2",#N/A,TRUE,"general";"via3",#N/A,TRUE,"general"}</definedName>
    <definedName name="_h2" hidden="1">{"via1",#N/A,TRUE,"general";"via2",#N/A,TRUE,"general";"via3",#N/A,TRUE,"general"}</definedName>
    <definedName name="_h3" hidden="1">{"via1",#N/A,TRUE,"general";"via2",#N/A,TRUE,"general";"via3",#N/A,TRUE,"general"}</definedName>
    <definedName name="_h4" hidden="1">{"TAB1",#N/A,TRUE,"GENERAL";"TAB2",#N/A,TRUE,"GENERAL";"TAB3",#N/A,TRUE,"GENERAL";"TAB4",#N/A,TRUE,"GENERAL";"TAB5",#N/A,TRUE,"GENERAL"}</definedName>
    <definedName name="_h5" hidden="1">{"TAB1",#N/A,TRUE,"GENERAL";"TAB2",#N/A,TRUE,"GENERAL";"TAB3",#N/A,TRUE,"GENERAL";"TAB4",#N/A,TRUE,"GENERAL";"TAB5",#N/A,TRUE,"GENERAL"}</definedName>
    <definedName name="_h6" hidden="1">{"via1",#N/A,TRUE,"general";"via2",#N/A,TRUE,"general";"via3",#N/A,TRUE,"general"}</definedName>
    <definedName name="_h7" hidden="1">{"TAB1",#N/A,TRUE,"GENERAL";"TAB2",#N/A,TRUE,"GENERAL";"TAB3",#N/A,TRUE,"GENERAL";"TAB4",#N/A,TRUE,"GENERAL";"TAB5",#N/A,TRUE,"GENERAL"}</definedName>
    <definedName name="_h8" hidden="1">{"via1",#N/A,TRUE,"general";"via2",#N/A,TRUE,"general";"via3",#N/A,TRUE,"general"}</definedName>
    <definedName name="_hfh7" hidden="1">{"via1",#N/A,TRUE,"general";"via2",#N/A,TRUE,"general";"via3",#N/A,TRUE,"general"}</definedName>
    <definedName name="_i4" hidden="1">{"via1",#N/A,TRUE,"general";"via2",#N/A,TRUE,"general";"via3",#N/A,TRUE,"general"}</definedName>
    <definedName name="_i5" hidden="1">{"TAB1",#N/A,TRUE,"GENERAL";"TAB2",#N/A,TRUE,"GENERAL";"TAB3",#N/A,TRUE,"GENERAL";"TAB4",#N/A,TRUE,"GENERAL";"TAB5",#N/A,TRUE,"GENERAL"}</definedName>
    <definedName name="_i6" hidden="1">{"TAB1",#N/A,TRUE,"GENERAL";"TAB2",#N/A,TRUE,"GENERAL";"TAB3",#N/A,TRUE,"GENERAL";"TAB4",#N/A,TRUE,"GENERAL";"TAB5",#N/A,TRUE,"GENERAL"}</definedName>
    <definedName name="_i7" hidden="1">{"via1",#N/A,TRUE,"general";"via2",#N/A,TRUE,"general";"via3",#N/A,TRUE,"general"}</definedName>
    <definedName name="_i77" hidden="1">{"TAB1",#N/A,TRUE,"GENERAL";"TAB2",#N/A,TRUE,"GENERAL";"TAB3",#N/A,TRUE,"GENERAL";"TAB4",#N/A,TRUE,"GENERAL";"TAB5",#N/A,TRUE,"GENERAL"}</definedName>
    <definedName name="_i8" hidden="1">{"via1",#N/A,TRUE,"general";"via2",#N/A,TRUE,"general";"via3",#N/A,TRUE,"general"}</definedName>
    <definedName name="_i9" hidden="1">{"TAB1",#N/A,TRUE,"GENERAL";"TAB2",#N/A,TRUE,"GENERAL";"TAB3",#N/A,TRUE,"GENERAL";"TAB4",#N/A,TRUE,"GENERAL";"TAB5",#N/A,TRUE,"GENERAL"}</definedName>
    <definedName name="_k3" hidden="1">{"TAB1",#N/A,TRUE,"GENERAL";"TAB2",#N/A,TRUE,"GENERAL";"TAB3",#N/A,TRUE,"GENERAL";"TAB4",#N/A,TRUE,"GENERAL";"TAB5",#N/A,TRUE,"GENERAL"}</definedName>
    <definedName name="_k4" hidden="1">{"via1",#N/A,TRUE,"general";"via2",#N/A,TRUE,"general";"via3",#N/A,TRUE,"general"}</definedName>
    <definedName name="_k5" hidden="1">{"via1",#N/A,TRUE,"general";"via2",#N/A,TRUE,"general";"via3",#N/A,TRUE,"general"}</definedName>
    <definedName name="_k6" hidden="1">{"TAB1",#N/A,TRUE,"GENERAL";"TAB2",#N/A,TRUE,"GENERAL";"TAB3",#N/A,TRUE,"GENERAL";"TAB4",#N/A,TRUE,"GENERAL";"TAB5",#N/A,TRUE,"GENERAL"}</definedName>
    <definedName name="_k7" hidden="1">{"via1",#N/A,TRUE,"general";"via2",#N/A,TRUE,"general";"via3",#N/A,TRUE,"general"}</definedName>
    <definedName name="_k8" hidden="1">{"via1",#N/A,TRUE,"general";"via2",#N/A,TRUE,"general";"via3",#N/A,TRUE,"general"}</definedName>
    <definedName name="_k9" hidden="1">{"TAB1",#N/A,TRUE,"GENERAL";"TAB2",#N/A,TRUE,"GENERAL";"TAB3",#N/A,TRUE,"GENERAL";"TAB4",#N/A,TRUE,"GENERAL";"TAB5",#N/A,TRUE,"GENERAL"}</definedName>
    <definedName name="_Key1" hidden="1">#REF!</definedName>
    <definedName name="_Key2" hidden="1">#REF!</definedName>
    <definedName name="_kjk6" hidden="1">{"TAB1",#N/A,TRUE,"GENERAL";"TAB2",#N/A,TRUE,"GENERAL";"TAB3",#N/A,TRUE,"GENERAL";"TAB4",#N/A,TRUE,"GENERAL";"TAB5",#N/A,TRUE,"GENERAL"}</definedName>
    <definedName name="_m3" hidden="1">{"via1",#N/A,TRUE,"general";"via2",#N/A,TRUE,"general";"via3",#N/A,TRUE,"general"}</definedName>
    <definedName name="_m4" hidden="1">{"TAB1",#N/A,TRUE,"GENERAL";"TAB2",#N/A,TRUE,"GENERAL";"TAB3",#N/A,TRUE,"GENERAL";"TAB4",#N/A,TRUE,"GENERAL";"TAB5",#N/A,TRUE,"GENERAL"}</definedName>
    <definedName name="_m5" hidden="1">{"via1",#N/A,TRUE,"general";"via2",#N/A,TRUE,"general";"via3",#N/A,TRUE,"general"}</definedName>
    <definedName name="_m6" hidden="1">{"TAB1",#N/A,TRUE,"GENERAL";"TAB2",#N/A,TRUE,"GENERAL";"TAB3",#N/A,TRUE,"GENERAL";"TAB4",#N/A,TRUE,"GENERAL";"TAB5",#N/A,TRUE,"GENERAL"}</definedName>
    <definedName name="_m7" hidden="1">{"TAB1",#N/A,TRUE,"GENERAL";"TAB2",#N/A,TRUE,"GENERAL";"TAB3",#N/A,TRUE,"GENERAL";"TAB4",#N/A,TRUE,"GENERAL";"TAB5",#N/A,TRUE,"GENERAL"}</definedName>
    <definedName name="_m8" hidden="1">{"via1",#N/A,TRUE,"general";"via2",#N/A,TRUE,"general";"via3",#N/A,TRUE,"general"}</definedName>
    <definedName name="_m9" hidden="1">{"via1",#N/A,TRUE,"general";"via2",#N/A,TRUE,"general";"via3",#N/A,TRUE,"general"}</definedName>
    <definedName name="_MA2">#REF!</definedName>
    <definedName name="_n3" hidden="1">{"TAB1",#N/A,TRUE,"GENERAL";"TAB2",#N/A,TRUE,"GENERAL";"TAB3",#N/A,TRUE,"GENERAL";"TAB4",#N/A,TRUE,"GENERAL";"TAB5",#N/A,TRUE,"GENERAL"}</definedName>
    <definedName name="_n4" hidden="1">{"via1",#N/A,TRUE,"general";"via2",#N/A,TRUE,"general";"via3",#N/A,TRUE,"general"}</definedName>
    <definedName name="_n5" hidden="1">{"TAB1",#N/A,TRUE,"GENERAL";"TAB2",#N/A,TRUE,"GENERAL";"TAB3",#N/A,TRUE,"GENERAL";"TAB4",#N/A,TRUE,"GENERAL";"TAB5",#N/A,TRUE,"GENERAL"}</definedName>
    <definedName name="_nyn7" hidden="1">{"via1",#N/A,TRUE,"general";"via2",#N/A,TRUE,"general";"via3",#N/A,TRUE,"general"}</definedName>
    <definedName name="_o4" hidden="1">{"via1",#N/A,TRUE,"general";"via2",#N/A,TRUE,"general";"via3",#N/A,TRUE,"general"}</definedName>
    <definedName name="_o5" hidden="1">{"TAB1",#N/A,TRUE,"GENERAL";"TAB2",#N/A,TRUE,"GENERAL";"TAB3",#N/A,TRUE,"GENERAL";"TAB4",#N/A,TRUE,"GENERAL";"TAB5",#N/A,TRUE,"GENERAL"}</definedName>
    <definedName name="_o6" hidden="1">{"TAB1",#N/A,TRUE,"GENERAL";"TAB2",#N/A,TRUE,"GENERAL";"TAB3",#N/A,TRUE,"GENERAL";"TAB4",#N/A,TRUE,"GENERAL";"TAB5",#N/A,TRUE,"GENERAL"}</definedName>
    <definedName name="_o7" hidden="1">{"TAB1",#N/A,TRUE,"GENERAL";"TAB2",#N/A,TRUE,"GENERAL";"TAB3",#N/A,TRUE,"GENERAL";"TAB4",#N/A,TRUE,"GENERAL";"TAB5",#N/A,TRUE,"GENERAL"}</definedName>
    <definedName name="_o8" hidden="1">{"via1",#N/A,TRUE,"general";"via2",#N/A,TRUE,"general";"via3",#N/A,TRUE,"general"}</definedName>
    <definedName name="_o9" hidden="1">{"TAB1",#N/A,TRUE,"GENERAL";"TAB2",#N/A,TRUE,"GENERAL";"TAB3",#N/A,TRUE,"GENERAL";"TAB4",#N/A,TRUE,"GENERAL";"TAB5",#N/A,TRUE,"GENERAL"}</definedName>
    <definedName name="_Order1" hidden="1">0</definedName>
    <definedName name="_Order2" hidden="1">0</definedName>
    <definedName name="_p6" hidden="1">{"via1",#N/A,TRUE,"general";"via2",#N/A,TRUE,"general";"via3",#N/A,TRUE,"general"}</definedName>
    <definedName name="_p7" hidden="1">{"via1",#N/A,TRUE,"general";"via2",#N/A,TRUE,"general";"via3",#N/A,TRUE,"general"}</definedName>
    <definedName name="_p8" hidden="1">{"TAB1",#N/A,TRUE,"GENERAL";"TAB2",#N/A,TRUE,"GENERAL";"TAB3",#N/A,TRUE,"GENERAL";"TAB4",#N/A,TRUE,"GENERAL";"TAB5",#N/A,TRUE,"GENERAL"}</definedName>
    <definedName name="_Parse_Out" hidden="1">#REF!</definedName>
    <definedName name="_pl1">'[5]Gabinetes ctrol, prot. y med. '!#REF!</definedName>
    <definedName name="_pl2">'[5]Gabinetes ctrol, prot. y med. '!#REF!</definedName>
    <definedName name="_PRE1">#REF!</definedName>
    <definedName name="_r" hidden="1">{"TAB1",#N/A,TRUE,"GENERAL";"TAB2",#N/A,TRUE,"GENERAL";"TAB3",#N/A,TRUE,"GENERAL";"TAB4",#N/A,TRUE,"GENERAL";"TAB5",#N/A,TRUE,"GENERAL"}</definedName>
    <definedName name="_r4r" hidden="1">{"via1",#N/A,TRUE,"general";"via2",#N/A,TRUE,"general";"via3",#N/A,TRUE,"general"}</definedName>
    <definedName name="_rtu6" hidden="1">{"via1",#N/A,TRUE,"general";"via2",#N/A,TRUE,"general";"via3",#N/A,TRUE,"general"}</definedName>
    <definedName name="_s1" hidden="1">{"via1",#N/A,TRUE,"general";"via2",#N/A,TRUE,"general";"via3",#N/A,TRUE,"general"}</definedName>
    <definedName name="_s2" hidden="1">{"TAB1",#N/A,TRUE,"GENERAL";"TAB2",#N/A,TRUE,"GENERAL";"TAB3",#N/A,TRUE,"GENERAL";"TAB4",#N/A,TRUE,"GENERAL";"TAB5",#N/A,TRUE,"GENERAL"}</definedName>
    <definedName name="_s3" hidden="1">{"TAB1",#N/A,TRUE,"GENERAL";"TAB2",#N/A,TRUE,"GENERAL";"TAB3",#N/A,TRUE,"GENERAL";"TAB4",#N/A,TRUE,"GENERAL";"TAB5",#N/A,TRUE,"GENERAL"}</definedName>
    <definedName name="_s4" hidden="1">{"via1",#N/A,TRUE,"general";"via2",#N/A,TRUE,"general";"via3",#N/A,TRUE,"general"}</definedName>
    <definedName name="_s5" hidden="1">{"via1",#N/A,TRUE,"general";"via2",#N/A,TRUE,"general";"via3",#N/A,TRUE,"general"}</definedName>
    <definedName name="_s6" hidden="1">{"TAB1",#N/A,TRUE,"GENERAL";"TAB2",#N/A,TRUE,"GENERAL";"TAB3",#N/A,TRUE,"GENERAL";"TAB4",#N/A,TRUE,"GENERAL";"TAB5",#N/A,TRUE,"GENERAL"}</definedName>
    <definedName name="_s7" hidden="1">{"via1",#N/A,TRUE,"general";"via2",#N/A,TRUE,"general";"via3",#N/A,TRUE,"general"}</definedName>
    <definedName name="_SBC1">[1]INV!$A$12:$D$15</definedName>
    <definedName name="_SBC3">[1]INV!$F$12:$I$15</definedName>
    <definedName name="_SBC5">[1]INV!$K$12:$N$15</definedName>
    <definedName name="_Sort" hidden="1">#REF!</definedName>
    <definedName name="_t3" hidden="1">{"TAB1",#N/A,TRUE,"GENERAL";"TAB2",#N/A,TRUE,"GENERAL";"TAB3",#N/A,TRUE,"GENERAL";"TAB4",#N/A,TRUE,"GENERAL";"TAB5",#N/A,TRUE,"GENERAL"}</definedName>
    <definedName name="_t4" hidden="1">{"via1",#N/A,TRUE,"general";"via2",#N/A,TRUE,"general";"via3",#N/A,TRUE,"general"}</definedName>
    <definedName name="_t5" hidden="1">{"TAB1",#N/A,TRUE,"GENERAL";"TAB2",#N/A,TRUE,"GENERAL";"TAB3",#N/A,TRUE,"GENERAL";"TAB4",#N/A,TRUE,"GENERAL";"TAB5",#N/A,TRUE,"GENERAL"}</definedName>
    <definedName name="_t6" hidden="1">{"via1",#N/A,TRUE,"general";"via2",#N/A,TRUE,"general";"via3",#N/A,TRUE,"general"}</definedName>
    <definedName name="_t66" hidden="1">{"TAB1",#N/A,TRUE,"GENERAL";"TAB2",#N/A,TRUE,"GENERAL";"TAB3",#N/A,TRUE,"GENERAL";"TAB4",#N/A,TRUE,"GENERAL";"TAB5",#N/A,TRUE,"GENERAL"}</definedName>
    <definedName name="_t7" hidden="1">{"via1",#N/A,TRUE,"general";"via2",#N/A,TRUE,"general";"via3",#N/A,TRUE,"general"}</definedName>
    <definedName name="_t77" hidden="1">{"TAB1",#N/A,TRUE,"GENERAL";"TAB2",#N/A,TRUE,"GENERAL";"TAB3",#N/A,TRUE,"GENERAL";"TAB4",#N/A,TRUE,"GENERAL";"TAB5",#N/A,TRUE,"GENERAL"}</definedName>
    <definedName name="_t8" hidden="1">{"TAB1",#N/A,TRUE,"GENERAL";"TAB2",#N/A,TRUE,"GENERAL";"TAB3",#N/A,TRUE,"GENERAL";"TAB4",#N/A,TRUE,"GENERAL";"TAB5",#N/A,TRUE,"GENERAL"}</definedName>
    <definedName name="_t88" hidden="1">{"via1",#N/A,TRUE,"general";"via2",#N/A,TRUE,"general";"via3",#N/A,TRUE,"general"}</definedName>
    <definedName name="_t9" hidden="1">{"TAB1",#N/A,TRUE,"GENERAL";"TAB2",#N/A,TRUE,"GENERAL";"TAB3",#N/A,TRUE,"GENERAL";"TAB4",#N/A,TRUE,"GENERAL";"TAB5",#N/A,TRUE,"GENERAL"}</definedName>
    <definedName name="_t99" hidden="1">{"via1",#N/A,TRUE,"general";"via2",#N/A,TRUE,"general";"via3",#N/A,TRUE,"general"}</definedName>
    <definedName name="_u4" hidden="1">{"TAB1",#N/A,TRUE,"GENERAL";"TAB2",#N/A,TRUE,"GENERAL";"TAB3",#N/A,TRUE,"GENERAL";"TAB4",#N/A,TRUE,"GENERAL";"TAB5",#N/A,TRUE,"GENERAL"}</definedName>
    <definedName name="_u5" hidden="1">{"TAB1",#N/A,TRUE,"GENERAL";"TAB2",#N/A,TRUE,"GENERAL";"TAB3",#N/A,TRUE,"GENERAL";"TAB4",#N/A,TRUE,"GENERAL";"TAB5",#N/A,TRUE,"GENERAL"}</definedName>
    <definedName name="_u6" hidden="1">{"TAB1",#N/A,TRUE,"GENERAL";"TAB2",#N/A,TRUE,"GENERAL";"TAB3",#N/A,TRUE,"GENERAL";"TAB4",#N/A,TRUE,"GENERAL";"TAB5",#N/A,TRUE,"GENERAL"}</definedName>
    <definedName name="_u7" hidden="1">{"via1",#N/A,TRUE,"general";"via2",#N/A,TRUE,"general";"via3",#N/A,TRUE,"general"}</definedName>
    <definedName name="_u8" hidden="1">{"TAB1",#N/A,TRUE,"GENERAL";"TAB2",#N/A,TRUE,"GENERAL";"TAB3",#N/A,TRUE,"GENERAL";"TAB4",#N/A,TRUE,"GENERAL";"TAB5",#N/A,TRUE,"GENERAL"}</definedName>
    <definedName name="_u9" hidden="1">{"TAB1",#N/A,TRUE,"GENERAL";"TAB2",#N/A,TRUE,"GENERAL";"TAB3",#N/A,TRUE,"GENERAL";"TAB4",#N/A,TRUE,"GENERAL";"TAB5",#N/A,TRUE,"GENERAL"}</definedName>
    <definedName name="_ur7" hidden="1">{"TAB1",#N/A,TRUE,"GENERAL";"TAB2",#N/A,TRUE,"GENERAL";"TAB3",#N/A,TRUE,"GENERAL";"TAB4",#N/A,TRUE,"GENERAL";"TAB5",#N/A,TRUE,"GENERAL"}</definedName>
    <definedName name="_v2" hidden="1">{"via1",#N/A,TRUE,"general";"via2",#N/A,TRUE,"general";"via3",#N/A,TRUE,"general"}</definedName>
    <definedName name="_v3" hidden="1">{"TAB1",#N/A,TRUE,"GENERAL";"TAB2",#N/A,TRUE,"GENERAL";"TAB3",#N/A,TRUE,"GENERAL";"TAB4",#N/A,TRUE,"GENERAL";"TAB5",#N/A,TRUE,"GENERAL"}</definedName>
    <definedName name="_v4" hidden="1">{"TAB1",#N/A,TRUE,"GENERAL";"TAB2",#N/A,TRUE,"GENERAL";"TAB3",#N/A,TRUE,"GENERAL";"TAB4",#N/A,TRUE,"GENERAL";"TAB5",#N/A,TRUE,"GENERAL"}</definedName>
    <definedName name="_v5" hidden="1">{"TAB1",#N/A,TRUE,"GENERAL";"TAB2",#N/A,TRUE,"GENERAL";"TAB3",#N/A,TRUE,"GENERAL";"TAB4",#N/A,TRUE,"GENERAL";"TAB5",#N/A,TRUE,"GENERAL"}</definedName>
    <definedName name="_v6" hidden="1">{"TAB1",#N/A,TRUE,"GENERAL";"TAB2",#N/A,TRUE,"GENERAL";"TAB3",#N/A,TRUE,"GENERAL";"TAB4",#N/A,TRUE,"GENERAL";"TAB5",#N/A,TRUE,"GENERAL"}</definedName>
    <definedName name="_v7" hidden="1">{"via1",#N/A,TRUE,"general";"via2",#N/A,TRUE,"general";"via3",#N/A,TRUE,"general"}</definedName>
    <definedName name="_v8" hidden="1">{"TAB1",#N/A,TRUE,"GENERAL";"TAB2",#N/A,TRUE,"GENERAL";"TAB3",#N/A,TRUE,"GENERAL";"TAB4",#N/A,TRUE,"GENERAL";"TAB5",#N/A,TRUE,"GENERAL"}</definedName>
    <definedName name="_v9" hidden="1">{"TAB1",#N/A,TRUE,"GENERAL";"TAB2",#N/A,TRUE,"GENERAL";"TAB3",#N/A,TRUE,"GENERAL";"TAB4",#N/A,TRUE,"GENERAL";"TAB5",#N/A,TRUE,"GENERAL"}</definedName>
    <definedName name="_vfv4" hidden="1">{"via1",#N/A,TRUE,"general";"via2",#N/A,TRUE,"general";"via3",#N/A,TRUE,"general"}</definedName>
    <definedName name="_x1" hidden="1">{"TAB1",#N/A,TRUE,"GENERAL";"TAB2",#N/A,TRUE,"GENERAL";"TAB3",#N/A,TRUE,"GENERAL";"TAB4",#N/A,TRUE,"GENERAL";"TAB5",#N/A,TRUE,"GENERAL"}</definedName>
    <definedName name="_x2" hidden="1">{"via1",#N/A,TRUE,"general";"via2",#N/A,TRUE,"general";"via3",#N/A,TRUE,"general"}</definedName>
    <definedName name="_x3" hidden="1">{"via1",#N/A,TRUE,"general";"via2",#N/A,TRUE,"general";"via3",#N/A,TRUE,"general"}</definedName>
    <definedName name="_x4" hidden="1">{"via1",#N/A,TRUE,"general";"via2",#N/A,TRUE,"general";"via3",#N/A,TRUE,"general"}</definedName>
    <definedName name="_x5" hidden="1">{"TAB1",#N/A,TRUE,"GENERAL";"TAB2",#N/A,TRUE,"GENERAL";"TAB3",#N/A,TRUE,"GENERAL";"TAB4",#N/A,TRUE,"GENERAL";"TAB5",#N/A,TRUE,"GENERAL"}</definedName>
    <definedName name="_x6" hidden="1">{"TAB1",#N/A,TRUE,"GENERAL";"TAB2",#N/A,TRUE,"GENERAL";"TAB3",#N/A,TRUE,"GENERAL";"TAB4",#N/A,TRUE,"GENERAL";"TAB5",#N/A,TRUE,"GENERAL"}</definedName>
    <definedName name="_x7" hidden="1">{"TAB1",#N/A,TRUE,"GENERAL";"TAB2",#N/A,TRUE,"GENERAL";"TAB3",#N/A,TRUE,"GENERAL";"TAB4",#N/A,TRUE,"GENERAL";"TAB5",#N/A,TRUE,"GENERAL"}</definedName>
    <definedName name="_x8" hidden="1">{"via1",#N/A,TRUE,"general";"via2",#N/A,TRUE,"general";"via3",#N/A,TRUE,"general"}</definedName>
    <definedName name="_x9" hidden="1">{"TAB1",#N/A,TRUE,"GENERAL";"TAB2",#N/A,TRUE,"GENERAL";"TAB3",#N/A,TRUE,"GENERAL";"TAB4",#N/A,TRUE,"GENERAL";"TAB5",#N/A,TRUE,"GENERAL"}</definedName>
    <definedName name="_y2" hidden="1">{"TAB1",#N/A,TRUE,"GENERAL";"TAB2",#N/A,TRUE,"GENERAL";"TAB3",#N/A,TRUE,"GENERAL";"TAB4",#N/A,TRUE,"GENERAL";"TAB5",#N/A,TRUE,"GENERAL"}</definedName>
    <definedName name="_y3" hidden="1">{"via1",#N/A,TRUE,"general";"via2",#N/A,TRUE,"general";"via3",#N/A,TRUE,"general"}</definedName>
    <definedName name="_y4" hidden="1">{"via1",#N/A,TRUE,"general";"via2",#N/A,TRUE,"general";"via3",#N/A,TRUE,"general"}</definedName>
    <definedName name="_y5" hidden="1">{"TAB1",#N/A,TRUE,"GENERAL";"TAB2",#N/A,TRUE,"GENERAL";"TAB3",#N/A,TRUE,"GENERAL";"TAB4",#N/A,TRUE,"GENERAL";"TAB5",#N/A,TRUE,"GENERAL"}</definedName>
    <definedName name="_y6" hidden="1">{"via1",#N/A,TRUE,"general";"via2",#N/A,TRUE,"general";"via3",#N/A,TRUE,"general"}</definedName>
    <definedName name="_y7" hidden="1">{"via1",#N/A,TRUE,"general";"via2",#N/A,TRUE,"general";"via3",#N/A,TRUE,"general"}</definedName>
    <definedName name="_y8" hidden="1">{"via1",#N/A,TRUE,"general";"via2",#N/A,TRUE,"general";"via3",#N/A,TRUE,"general"}</definedName>
    <definedName name="_y9" hidden="1">{"TAB1",#N/A,TRUE,"GENERAL";"TAB2",#N/A,TRUE,"GENERAL";"TAB3",#N/A,TRUE,"GENERAL";"TAB4",#N/A,TRUE,"GENERAL";"TAB5",#N/A,TRUE,"GENERAL"}</definedName>
    <definedName name="_z1" hidden="1">{"TAB1",#N/A,TRUE,"GENERAL";"TAB2",#N/A,TRUE,"GENERAL";"TAB3",#N/A,TRUE,"GENERAL";"TAB4",#N/A,TRUE,"GENERAL";"TAB5",#N/A,TRUE,"GENERAL"}</definedName>
    <definedName name="_z2" hidden="1">{"via1",#N/A,TRUE,"general";"via2",#N/A,TRUE,"general";"via3",#N/A,TRUE,"general"}</definedName>
    <definedName name="_z3" hidden="1">{"via1",#N/A,TRUE,"general";"via2",#N/A,TRUE,"general";"via3",#N/A,TRUE,"general"}</definedName>
    <definedName name="_z4" hidden="1">{"TAB1",#N/A,TRUE,"GENERAL";"TAB2",#N/A,TRUE,"GENERAL";"TAB3",#N/A,TRUE,"GENERAL";"TAB4",#N/A,TRUE,"GENERAL";"TAB5",#N/A,TRUE,"GENERAL"}</definedName>
    <definedName name="_z5" hidden="1">{"via1",#N/A,TRUE,"general";"via2",#N/A,TRUE,"general";"via3",#N/A,TRUE,"general"}</definedName>
    <definedName name="_z6" hidden="1">{"TAB1",#N/A,TRUE,"GENERAL";"TAB2",#N/A,TRUE,"GENERAL";"TAB3",#N/A,TRUE,"GENERAL";"TAB4",#N/A,TRUE,"GENERAL";"TAB5",#N/A,TRUE,"GENERAL"}</definedName>
    <definedName name="A">#REF!</definedName>
    <definedName name="A_impresión_IM">#REF!</definedName>
    <definedName name="a2a" hidden="1">{"TAB1",#N/A,TRUE,"GENERAL";"TAB2",#N/A,TRUE,"GENERAL";"TAB3",#N/A,TRUE,"GENERAL";"TAB4",#N/A,TRUE,"GENERAL";"TAB5",#N/A,TRUE,"GENERAL"}</definedName>
    <definedName name="aaaaas" hidden="1">{"TAB1",#N/A,TRUE,"GENERAL";"TAB2",#N/A,TRUE,"GENERAL";"TAB3",#N/A,TRUE,"GENERAL";"TAB4",#N/A,TRUE,"GENERAL";"TAB5",#N/A,TRUE,"GENERAL"}</definedName>
    <definedName name="AAC">[1]AASHTO!$A$14:$F$17</definedName>
    <definedName name="aas" hidden="1">{"TAB1",#N/A,TRUE,"GENERAL";"TAB2",#N/A,TRUE,"GENERAL";"TAB3",#N/A,TRUE,"GENERAL";"TAB4",#N/A,TRUE,"GENERAL";"TAB5",#N/A,TRUE,"GENERAL"}</definedName>
    <definedName name="ABG">[1]AASHTO!$A$2:$F$5</definedName>
    <definedName name="absc1">[6]!absc</definedName>
    <definedName name="AccessDatabase" hidden="1">"A:\SAIN.mdb"</definedName>
    <definedName name="ACTA5">#REF!</definedName>
    <definedName name="ACTA6">#REF!</definedName>
    <definedName name="ACTA8">#REF!</definedName>
    <definedName name="ADFGSDB" hidden="1">{"via1",#N/A,TRUE,"general";"via2",#N/A,TRUE,"general";"via3",#N/A,TRUE,"general"}</definedName>
    <definedName name="Adm" localSheetId="0">'9. PRESUPUESTO'!$F$180</definedName>
    <definedName name="Adm">#REF!</definedName>
    <definedName name="administrador">[7]Informacion!$B$15</definedName>
    <definedName name="adoc1">[6]!absc</definedName>
    <definedName name="adoq">[8]!absc</definedName>
    <definedName name="ADSAD" hidden="1">{"TAB1",#N/A,TRUE,"GENERAL";"TAB2",#N/A,TRUE,"GENERAL";"TAB3",#N/A,TRUE,"GENERAL";"TAB4",#N/A,TRUE,"GENERAL";"TAB5",#N/A,TRUE,"GENERAL"}</definedName>
    <definedName name="aefa" hidden="1">{"via1",#N/A,TRUE,"general";"via2",#N/A,TRUE,"general";"via3",#N/A,TRUE,"general"}</definedName>
    <definedName name="afdsw" hidden="1">{"TAB1",#N/A,TRUE,"GENERAL";"TAB2",#N/A,TRUE,"GENERAL";"TAB3",#N/A,TRUE,"GENERAL";"TAB4",#N/A,TRUE,"GENERAL";"TAB5",#N/A,TRUE,"GENERAL"}</definedName>
    <definedName name="agdsgg" hidden="1">{"via1",#N/A,TRUE,"general";"via2",#N/A,TRUE,"general";"via3",#N/A,TRUE,"general"}</definedName>
    <definedName name="AjustDelAIU">#REF!</definedName>
    <definedName name="alc">[9]!absc</definedName>
    <definedName name="Antic">[10]BASES!$B$33</definedName>
    <definedName name="ANTICIPO">[11]BASES!$B$33</definedName>
    <definedName name="aqaq" hidden="1">{"TAB1",#N/A,TRUE,"GENERAL";"TAB2",#N/A,TRUE,"GENERAL";"TAB3",#N/A,TRUE,"GENERAL";"TAB4",#N/A,TRUE,"GENERAL";"TAB5",#N/A,TRUE,"GENERAL"}</definedName>
    <definedName name="_xlnm.Print_Area" localSheetId="0">'9. PRESUPUESTO'!$B$1:$G$184</definedName>
    <definedName name="_xlnm.Print_Area">#N/A</definedName>
    <definedName name="ASB">[1]AASHTO!$A$8:$F$11</definedName>
    <definedName name="ASD" hidden="1">{"via1",#N/A,TRUE,"general";"via2",#N/A,TRUE,"general";"via3",#N/A,TRUE,"general"}</definedName>
    <definedName name="ASDA" hidden="1">{"via1",#N/A,TRUE,"general";"via2",#N/A,TRUE,"general";"via3",#N/A,TRUE,"general"}</definedName>
    <definedName name="asdasd" hidden="1">{"TAB1",#N/A,TRUE,"GENERAL";"TAB2",#N/A,TRUE,"GENERAL";"TAB3",#N/A,TRUE,"GENERAL";"TAB4",#N/A,TRUE,"GENERAL";"TAB5",#N/A,TRUE,"GENERAL"}</definedName>
    <definedName name="asdf" hidden="1">{"via1",#N/A,TRUE,"general";"via2",#N/A,TRUE,"general";"via3",#N/A,TRUE,"general"}</definedName>
    <definedName name="asdfa" hidden="1">{"via1",#N/A,TRUE,"general";"via2",#N/A,TRUE,"general";"via3",#N/A,TRUE,"general"}</definedName>
    <definedName name="ASFadfwdgshard" hidden="1">#REF!</definedName>
    <definedName name="asfasd" hidden="1">{"via1",#N/A,TRUE,"general";"via2",#N/A,TRUE,"general";"via3",#N/A,TRUE,"general"}</definedName>
    <definedName name="asfasdl" hidden="1">{"via1",#N/A,TRUE,"general";"via2",#N/A,TRUE,"general";"via3",#N/A,TRUE,"general"}</definedName>
    <definedName name="asff" hidden="1">{"TAB1",#N/A,TRUE,"GENERAL";"TAB2",#N/A,TRUE,"GENERAL";"TAB3",#N/A,TRUE,"GENERAL";"TAB4",#N/A,TRUE,"GENERAL";"TAB5",#N/A,TRUE,"GENERAL"}</definedName>
    <definedName name="asfghjoi" hidden="1">{"via1",#N/A,TRUE,"general";"via2",#N/A,TRUE,"general";"via3",#N/A,TRUE,"general"}</definedName>
    <definedName name="asojkdr" hidden="1">{"TAB1",#N/A,TRUE,"GENERAL";"TAB2",#N/A,TRUE,"GENERAL";"TAB3",#N/A,TRUE,"GENERAL";"TAB4",#N/A,TRUE,"GENERAL";"TAB5",#N/A,TRUE,"GENERAL"}</definedName>
    <definedName name="AVANCE">'[12]ACTA PARCIAL No.2'!$A$12:$N$172</definedName>
    <definedName name="AyudanteHR">[13]F.Prestacional!$E$10</definedName>
    <definedName name="azaz" hidden="1">{"TAB1",#N/A,TRUE,"GENERAL";"TAB2",#N/A,TRUE,"GENERAL";"TAB3",#N/A,TRUE,"GENERAL";"TAB4",#N/A,TRUE,"GENERAL";"TAB5",#N/A,TRUE,"GENERAL"}</definedName>
    <definedName name="B" hidden="1">{"via1",#N/A,TRUE,"general";"via2",#N/A,TRUE,"general";"via3",#N/A,TRUE,"general"}</definedName>
    <definedName name="_xlnm.Database">#REF!</definedName>
    <definedName name="bbbbbb" hidden="1">{"via1",#N/A,TRUE,"general";"via2",#N/A,TRUE,"general";"via3",#N/A,TRUE,"general"}</definedName>
    <definedName name="bbbbbh" hidden="1">{"TAB1",#N/A,TRUE,"GENERAL";"TAB2",#N/A,TRUE,"GENERAL";"TAB3",#N/A,TRUE,"GENERAL";"TAB4",#N/A,TRUE,"GENERAL";"TAB5",#N/A,TRUE,"GENERAL"}</definedName>
    <definedName name="bbd" hidden="1">{"TAB1",#N/A,TRUE,"GENERAL";"TAB2",#N/A,TRUE,"GENERAL";"TAB3",#N/A,TRUE,"GENERAL";"TAB4",#N/A,TRUE,"GENERAL";"TAB5",#N/A,TRUE,"GENERAL"}</definedName>
    <definedName name="BCXBDFG" hidden="1">{"TAB1",#N/A,TRUE,"GENERAL";"TAB2",#N/A,TRUE,"GENERAL";"TAB3",#N/A,TRUE,"GENERAL";"TAB4",#N/A,TRUE,"GENERAL";"TAB5",#N/A,TRUE,"GENERAL"}</definedName>
    <definedName name="BDD">#REF!</definedName>
    <definedName name="BDFB" hidden="1">{"via1",#N/A,TRUE,"general";"via2",#N/A,TRUE,"general";"via3",#N/A,TRUE,"general"}</definedName>
    <definedName name="BDFGDG" hidden="1">{"TAB1",#N/A,TRUE,"GENERAL";"TAB2",#N/A,TRUE,"GENERAL";"TAB3",#N/A,TRUE,"GENERAL";"TAB4",#N/A,TRUE,"GENERAL";"TAB5",#N/A,TRUE,"GENERAL"}</definedName>
    <definedName name="be" hidden="1">{"TAB1",#N/A,TRUE,"GENERAL";"TAB2",#N/A,TRUE,"GENERAL";"TAB3",#N/A,TRUE,"GENERAL";"TAB4",#N/A,TRUE,"GENERAL";"TAB5",#N/A,TRUE,"GENERAL"}</definedName>
    <definedName name="bfnfv" hidden="1">{"TAB1",#N/A,TRUE,"GENERAL";"TAB2",#N/A,TRUE,"GENERAL";"TAB3",#N/A,TRUE,"GENERAL";"TAB4",#N/A,TRUE,"GENERAL";"TAB5",#N/A,TRUE,"GENERAL"}</definedName>
    <definedName name="bgb" hidden="1">{"TAB1",#N/A,TRUE,"GENERAL";"TAB2",#N/A,TRUE,"GENERAL";"TAB3",#N/A,TRUE,"GENERAL";"TAB4",#N/A,TRUE,"GENERAL";"TAB5",#N/A,TRUE,"GENERAL"}</definedName>
    <definedName name="BGDGFRT" hidden="1">{"via1",#N/A,TRUE,"general";"via2",#N/A,TRUE,"general";"via3",#N/A,TRUE,"general"}</definedName>
    <definedName name="BGFBFH" hidden="1">{"via1",#N/A,TRUE,"general";"via2",#N/A,TRUE,"general";"via3",#N/A,TRUE,"general"}</definedName>
    <definedName name="bgvfcdx" hidden="1">{"via1",#N/A,TRUE,"general";"via2",#N/A,TRUE,"general";"via3",#N/A,TRUE,"general"}</definedName>
    <definedName name="br" hidden="1">{"TAB1",#N/A,TRUE,"GENERAL";"TAB2",#N/A,TRUE,"GENERAL";"TAB3",#N/A,TRUE,"GENERAL";"TAB4",#N/A,TRUE,"GENERAL";"TAB5",#N/A,TRUE,"GENERAL"}</definedName>
    <definedName name="bsb" hidden="1">{"via1",#N/A,TRUE,"general";"via2",#N/A,TRUE,"general";"via3",#N/A,TRUE,"general"}</definedName>
    <definedName name="bspoi" hidden="1">{"TAB1",#N/A,TRUE,"GENERAL";"TAB2",#N/A,TRUE,"GENERAL";"TAB3",#N/A,TRUE,"GENERAL";"TAB4",#N/A,TRUE,"GENERAL";"TAB5",#N/A,TRUE,"GENERAL"}</definedName>
    <definedName name="bt" hidden="1">{"via1",#N/A,TRUE,"general";"via2",#N/A,TRUE,"general";"via3",#N/A,TRUE,"general"}</definedName>
    <definedName name="BTYJHTR" hidden="1">{"TAB1",#N/A,TRUE,"GENERAL";"TAB2",#N/A,TRUE,"GENERAL";"TAB3",#N/A,TRUE,"GENERAL";"TAB4",#N/A,TRUE,"GENERAL";"TAB5",#N/A,TRUE,"GENERAL"}</definedName>
    <definedName name="BuiltIn_Print_Area">#REF!</definedName>
    <definedName name="BuiltIn_Print_Titles">#REF!</definedName>
    <definedName name="BuscHSeguim">[14]SEGUIMIENTO!$P$27:$PS$57</definedName>
    <definedName name="BuscHSeguim2">[14]SEGUIMIENTO!$P$29:$PS$57</definedName>
    <definedName name="bvbc" hidden="1">{"TAB1",#N/A,TRUE,"GENERAL";"TAB2",#N/A,TRUE,"GENERAL";"TAB3",#N/A,TRUE,"GENERAL";"TAB4",#N/A,TRUE,"GENERAL";"TAB5",#N/A,TRUE,"GENERAL"}</definedName>
    <definedName name="bvcb" hidden="1">{"via1",#N/A,TRUE,"general";"via2",#N/A,TRUE,"general";"via3",#N/A,TRUE,"general"}</definedName>
    <definedName name="bvn" hidden="1">{"via1",#N/A,TRUE,"general";"via2",#N/A,TRUE,"general";"via3",#N/A,TRUE,"general"}</definedName>
    <definedName name="by" hidden="1">{"via1",#N/A,TRUE,"general";"via2",#N/A,TRUE,"general";"via3",#N/A,TRUE,"general"}</definedName>
    <definedName name="C_">#REF!</definedName>
    <definedName name="C_min">[4]D_AWG!$H$40</definedName>
    <definedName name="CAB">[15]Cab!$E$4:$X$28</definedName>
    <definedName name="CANT">#REF!</definedName>
    <definedName name="CASA" hidden="1">{"PRES REHAB ARM-PER POR ITEMS  KM A KM",#N/A,TRUE,"Rehabilitacion Arm-Per"}</definedName>
    <definedName name="ccccc" hidden="1">{"TAB1",#N/A,TRUE,"GENERAL";"TAB2",#N/A,TRUE,"GENERAL";"TAB3",#N/A,TRUE,"GENERAL";"TAB4",#N/A,TRUE,"GENERAL";"TAB5",#N/A,TRUE,"GENERAL"}</definedName>
    <definedName name="cd">[16]Hoja1!$C$81</definedName>
    <definedName name="cdcdc" hidden="1">{"via1",#N/A,TRUE,"general";"via2",#N/A,TRUE,"general";"via3",#N/A,TRUE,"general"}</definedName>
    <definedName name="CDCT" localSheetId="0">'9. PRESUPUESTO'!#REF!</definedName>
    <definedName name="CDCT">#REF!</definedName>
    <definedName name="CDctrl">[10]CDItem!$G$8</definedName>
    <definedName name="CDSeguim">[14]SEGUIMIENTO!$G$30</definedName>
    <definedName name="ceerf" hidden="1">{"TAB1",#N/A,TRUE,"GENERAL";"TAB2",#N/A,TRUE,"GENERAL";"TAB3",#N/A,TRUE,"GENERAL";"TAB4",#N/A,TRUE,"GENERAL";"TAB5",#N/A,TRUE,"GENERAL"}</definedName>
    <definedName name="CeldCanti" localSheetId="0">'9. PRESUPUESTO'!$E$5</definedName>
    <definedName name="CeldCanti">#REF!</definedName>
    <definedName name="CELDVRUNIT1" localSheetId="0">'9. PRESUPUESTO'!$F$5</definedName>
    <definedName name="CELDVRUNIT1">#REF!</definedName>
    <definedName name="CIndPresup" localSheetId="0">'9. PRESUPUESTO'!$C$179</definedName>
    <definedName name="CIndPresup">#REF!</definedName>
    <definedName name="CIRCUITOS">[17]Circuitos!$C$2:$C$891</definedName>
    <definedName name="COMP">#REF!</definedName>
    <definedName name="Consultor">'[18]Datos básicos'!$B$2</definedName>
    <definedName name="Contratante">'[18]Datos básicos'!$B$1</definedName>
    <definedName name="Contrato">'[18]Datos básicos'!$B$3</definedName>
    <definedName name="Corriente">[15]AMPACITY!$B$6:$I$28</definedName>
    <definedName name="COSTIND" localSheetId="0">'9. PRESUPUESTO'!$A$179:$G$184</definedName>
    <definedName name="COSTIND">#REF!</definedName>
    <definedName name="cotas">#REF!</definedName>
    <definedName name="CronogFechaFin">[14]CRONOGRAMA!$BN$11</definedName>
    <definedName name="CronogFechaInic">[14]CRONOGRAMA!$BN$10</definedName>
    <definedName name="ct">[4]D_AWG!$P$25</definedName>
    <definedName name="CUNET" hidden="1">{"via1",#N/A,TRUE,"general";"via2",#N/A,TRUE,"general";"via3",#N/A,TRUE,"general"}</definedName>
    <definedName name="cv" hidden="1">{"TAB1",#N/A,TRUE,"GENERAL";"TAB2",#N/A,TRUE,"GENERAL";"TAB3",#N/A,TRUE,"GENERAL";"TAB4",#N/A,TRUE,"GENERAL";"TAB5",#N/A,TRUE,"GENERAL"}</definedName>
    <definedName name="cvfvd" hidden="1">{"via1",#N/A,TRUE,"general";"via2",#N/A,TRUE,"general";"via3",#N/A,TRUE,"general"}</definedName>
    <definedName name="cvn" hidden="1">{"TAB1",#N/A,TRUE,"GENERAL";"TAB2",#N/A,TRUE,"GENERAL";"TAB3",#N/A,TRUE,"GENERAL";"TAB4",#N/A,TRUE,"GENERAL";"TAB5",#N/A,TRUE,"GENERAL"}</definedName>
    <definedName name="CVXC" hidden="1">{"via1",#N/A,TRUE,"general";"via2",#N/A,TRUE,"general";"via3",#N/A,TRUE,"general"}</definedName>
    <definedName name="d" hidden="1">{"TAB1",#N/A,TRUE,"GENERAL";"TAB2",#N/A,TRUE,"GENERAL";"TAB3",#N/A,TRUE,"GENERAL";"TAB4",#N/A,TRUE,"GENERAL";"TAB5",#N/A,TRUE,"GENERAL"}</definedName>
    <definedName name="d_PH">[4]D_AWG!$V$37</definedName>
    <definedName name="dario">'[19]GPI 526'!#REF!</definedName>
    <definedName name="DASD" hidden="1">{"TAB1",#N/A,TRUE,"GENERAL";"TAB2",#N/A,TRUE,"GENERAL";"TAB3",#N/A,TRUE,"GENERAL";"TAB4",#N/A,TRUE,"GENERAL";"TAB5",#N/A,TRUE,"GENERAL"}</definedName>
    <definedName name="datos">#REF!</definedName>
    <definedName name="dbb">'[5]Gabinetes ctrol, prot. y med. '!#REF!</definedName>
    <definedName name="dbfdfbi" hidden="1">{"TAB1",#N/A,TRUE,"GENERAL";"TAB2",#N/A,TRUE,"GENERAL";"TAB3",#N/A,TRUE,"GENERAL";"TAB4",#N/A,TRUE,"GENERAL";"TAB5",#N/A,TRUE,"GENERAL"}</definedName>
    <definedName name="DCSDCTV" hidden="1">{"via1",#N/A,TRUE,"general";"via2",#N/A,TRUE,"general";"via3",#N/A,TRUE,"general"}</definedName>
    <definedName name="ddd" hidden="1">{"via1",#N/A,TRUE,"general";"via2",#N/A,TRUE,"general";"via3",#N/A,TRUE,"general"}</definedName>
    <definedName name="ddddt" hidden="1">{"via1",#N/A,TRUE,"general";"via2",#N/A,TRUE,"general";"via3",#N/A,TRUE,"general"}</definedName>
    <definedName name="ddewdw" hidden="1">{"TAB1",#N/A,TRUE,"GENERAL";"TAB2",#N/A,TRUE,"GENERAL";"TAB3",#N/A,TRUE,"GENERAL";"TAB4",#N/A,TRUE,"GENERAL";"TAB5",#N/A,TRUE,"GENERAL"}</definedName>
    <definedName name="ddfdh" hidden="1">{"TAB1",#N/A,TRUE,"GENERAL";"TAB2",#N/A,TRUE,"GENERAL";"TAB3",#N/A,TRUE,"GENERAL";"TAB4",#N/A,TRUE,"GENERAL";"TAB5",#N/A,TRUE,"GENERAL"}</definedName>
    <definedName name="DDGSDP" hidden="1">{"TAB1",#N/A,TRUE,"GENERAL";"TAB2",#N/A,TRUE,"GENERAL";"TAB3",#N/A,TRUE,"GENERAL";"TAB4",#N/A,TRUE,"GENERAL";"TAB5",#N/A,TRUE,"GENERAL"}</definedName>
    <definedName name="deded" hidden="1">{"TAB1",#N/A,TRUE,"GENERAL";"TAB2",#N/A,TRUE,"GENERAL";"TAB3",#N/A,TRUE,"GENERAL";"TAB4",#N/A,TRUE,"GENERAL";"TAB5",#N/A,TRUE,"GENERAL"}</definedName>
    <definedName name="defd" hidden="1">{"via1",#N/A,TRUE,"general";"via2",#N/A,TRUE,"general";"via3",#N/A,TRUE,"general"}</definedName>
    <definedName name="demanto">#REF!</definedName>
    <definedName name="den_1a">[4]D_AWG!$N$26</definedName>
    <definedName name="den_2da">[4]D_AWG!$N$27</definedName>
    <definedName name="den_aisl">[4]D_AWG!$O$35</definedName>
    <definedName name="den_ch">[4]D_AWG!$AA$47</definedName>
    <definedName name="den_cond">[4]D_AWG!$D$29</definedName>
    <definedName name="DER">[20]DIST!$C$7:$D$2942</definedName>
    <definedName name="DescripPpto" localSheetId="0">'9. PRESUPUESTO'!$C$5</definedName>
    <definedName name="DescripPpto">#REF!</definedName>
    <definedName name="dfa" hidden="1">{"TAB1",#N/A,TRUE,"GENERAL";"TAB2",#N/A,TRUE,"GENERAL";"TAB3",#N/A,TRUE,"GENERAL";"TAB4",#N/A,TRUE,"GENERAL";"TAB5",#N/A,TRUE,"GENERAL"}</definedName>
    <definedName name="dfasd" hidden="1">{"TAB1",#N/A,TRUE,"GENERAL";"TAB2",#N/A,TRUE,"GENERAL";"TAB3",#N/A,TRUE,"GENERAL";"TAB4",#N/A,TRUE,"GENERAL";"TAB5",#N/A,TRUE,"GENERAL"}</definedName>
    <definedName name="DFBNJ" hidden="1">{"via1",#N/A,TRUE,"general";"via2",#N/A,TRUE,"general";"via3",#N/A,TRUE,"general"}</definedName>
    <definedName name="dfds" hidden="1">{"TAB1",#N/A,TRUE,"GENERAL";"TAB2",#N/A,TRUE,"GENERAL";"TAB3",#N/A,TRUE,"GENERAL";"TAB4",#N/A,TRUE,"GENERAL";"TAB5",#N/A,TRUE,"GENERAL"}</definedName>
    <definedName name="dfdsfi" hidden="1">{"via1",#N/A,TRUE,"general";"via2",#N/A,TRUE,"general";"via3",#N/A,TRUE,"general"}</definedName>
    <definedName name="dffffe" hidden="1">{"TAB1",#N/A,TRUE,"GENERAL";"TAB2",#N/A,TRUE,"GENERAL";"TAB3",#N/A,TRUE,"GENERAL";"TAB4",#N/A,TRUE,"GENERAL";"TAB5",#N/A,TRUE,"GENERAL"}</definedName>
    <definedName name="DFG" hidden="1">{"via1",#N/A,TRUE,"general";"via2",#N/A,TRUE,"general";"via3",#N/A,TRUE,"general"}</definedName>
    <definedName name="DFGBHJ" hidden="1">{"via1",#N/A,TRUE,"general";"via2",#N/A,TRUE,"general";"via3",#N/A,TRUE,"general"}</definedName>
    <definedName name="DFGDFG" hidden="1">{"via1",#N/A,TRUE,"general";"via2",#N/A,TRUE,"general";"via3",#N/A,TRUE,"general"}</definedName>
    <definedName name="DFGDYYB" hidden="1">{"TAB1",#N/A,TRUE,"GENERAL";"TAB2",#N/A,TRUE,"GENERAL";"TAB3",#N/A,TRUE,"GENERAL";"TAB4",#N/A,TRUE,"GENERAL";"TAB5",#N/A,TRUE,"GENERAL"}</definedName>
    <definedName name="dfgf" hidden="1">{"via1",#N/A,TRUE,"general";"via2",#N/A,TRUE,"general";"via3",#N/A,TRUE,"general"}</definedName>
    <definedName name="DFGFBOP" hidden="1">{"TAB1",#N/A,TRUE,"GENERAL";"TAB2",#N/A,TRUE,"GENERAL";"TAB3",#N/A,TRUE,"GENERAL";"TAB4",#N/A,TRUE,"GENERAL";"TAB5",#N/A,TRUE,"GENERAL"}</definedName>
    <definedName name="DFGFDG" hidden="1">{"TAB1",#N/A,TRUE,"GENERAL";"TAB2",#N/A,TRUE,"GENERAL";"TAB3",#N/A,TRUE,"GENERAL";"TAB4",#N/A,TRUE,"GENERAL";"TAB5",#N/A,TRUE,"GENERAL"}</definedName>
    <definedName name="DFGV" hidden="1">{"TAB1",#N/A,TRUE,"GENERAL";"TAB2",#N/A,TRUE,"GENERAL";"TAB3",#N/A,TRUE,"GENERAL";"TAB4",#N/A,TRUE,"GENERAL";"TAB5",#N/A,TRUE,"GENERAL"}</definedName>
    <definedName name="dfgypuj" hidden="1">{"TAB1",#N/A,TRUE,"GENERAL";"TAB2",#N/A,TRUE,"GENERAL";"TAB3",#N/A,TRUE,"GENERAL";"TAB4",#N/A,TRUE,"GENERAL";"TAB5",#N/A,TRUE,"GENERAL"}</definedName>
    <definedName name="dfh" hidden="1">{"TAB1",#N/A,TRUE,"GENERAL";"TAB2",#N/A,TRUE,"GENERAL";"TAB3",#N/A,TRUE,"GENERAL";"TAB4",#N/A,TRUE,"GENERAL";"TAB5",#N/A,TRUE,"GENERAL"}</definedName>
    <definedName name="dfhdr" hidden="1">{"via1",#N/A,TRUE,"general";"via2",#N/A,TRUE,"general";"via3",#N/A,TRUE,"general"}</definedName>
    <definedName name="dfhgh" hidden="1">{"via1",#N/A,TRUE,"general";"via2",#N/A,TRUE,"general";"via3",#N/A,TRUE,"general"}</definedName>
    <definedName name="dfj" hidden="1">{"via1",#N/A,TRUE,"general";"via2",#N/A,TRUE,"general";"via3",#N/A,TRUE,"general"}</definedName>
    <definedName name="DFRFRF" hidden="1">{"via1",#N/A,TRUE,"general";"via2",#N/A,TRUE,"general";"via3",#N/A,TRUE,"general"}</definedName>
    <definedName name="DFVUI" hidden="1">{"via1",#N/A,TRUE,"general";"via2",#N/A,TRUE,"general";"via3",#N/A,TRUE,"general"}</definedName>
    <definedName name="dg" hidden="1">{"via1",#N/A,TRUE,"general";"via2",#N/A,TRUE,"general";"via3",#N/A,TRUE,"general"}</definedName>
    <definedName name="dgdgr" hidden="1">{"via1",#N/A,TRUE,"general";"via2",#N/A,TRUE,"general";"via3",#N/A,TRUE,"general"}</definedName>
    <definedName name="dgfd" hidden="1">{"TAB1",#N/A,TRUE,"GENERAL";"TAB2",#N/A,TRUE,"GENERAL";"TAB3",#N/A,TRUE,"GENERAL";"TAB4",#N/A,TRUE,"GENERAL";"TAB5",#N/A,TRUE,"GENERAL"}</definedName>
    <definedName name="DGFDFVSDF" hidden="1">{"via1",#N/A,TRUE,"general";"via2",#N/A,TRUE,"general";"via3",#N/A,TRUE,"general"}</definedName>
    <definedName name="dgfdg" hidden="1">{"via1",#N/A,TRUE,"general";"via2",#N/A,TRUE,"general";"via3",#N/A,TRUE,"general"}</definedName>
    <definedName name="DGFG" hidden="1">{"via1",#N/A,TRUE,"general";"via2",#N/A,TRUE,"general";"via3",#N/A,TRUE,"general"}</definedName>
    <definedName name="dgfsado" hidden="1">{"TAB1",#N/A,TRUE,"GENERAL";"TAB2",#N/A,TRUE,"GENERAL";"TAB3",#N/A,TRUE,"GENERAL";"TAB4",#N/A,TRUE,"GENERAL";"TAB5",#N/A,TRUE,"GENERAL"}</definedName>
    <definedName name="dgrdeb" hidden="1">{"TAB1",#N/A,TRUE,"GENERAL";"TAB2",#N/A,TRUE,"GENERAL";"TAB3",#N/A,TRUE,"GENERAL";"TAB4",#N/A,TRUE,"GENERAL";"TAB5",#N/A,TRUE,"GENERAL"}</definedName>
    <definedName name="dgreg" hidden="1">{"via1",#N/A,TRUE,"general";"via2",#N/A,TRUE,"general";"via3",#N/A,TRUE,"general"}</definedName>
    <definedName name="DH" hidden="1">{"via1",#N/A,TRUE,"general";"via2",#N/A,TRUE,"general";"via3",#N/A,TRUE,"general"}</definedName>
    <definedName name="dhdth" hidden="1">{"TAB1",#N/A,TRUE,"GENERAL";"TAB2",#N/A,TRUE,"GENERAL";"TAB3",#N/A,TRUE,"GENERAL";"TAB4",#N/A,TRUE,"GENERAL";"TAB5",#N/A,TRUE,"GENERAL"}</definedName>
    <definedName name="dhgh" hidden="1">{"via1",#N/A,TRUE,"general";"via2",#N/A,TRUE,"general";"via3",#N/A,TRUE,"general"}</definedName>
    <definedName name="dhp">'[5]Gabinetes ctrol, prot. y med. '!#REF!</definedName>
    <definedName name="djdytj" hidden="1">{"TAB1",#N/A,TRUE,"GENERAL";"TAB2",#N/A,TRUE,"GENERAL";"TAB3",#N/A,TRUE,"GENERAL";"TAB4",#N/A,TRUE,"GENERAL";"TAB5",#N/A,TRUE,"GENERAL"}</definedName>
    <definedName name="dr">'[5]Gabinetes ctrol, prot. y med. '!#REF!</definedName>
    <definedName name="drr">'[5]Gabinetes ctrol, prot. y med. '!#REF!</definedName>
    <definedName name="dry" hidden="1">{"via1",#N/A,TRUE,"general";"via2",#N/A,TRUE,"general";"via3",#N/A,TRUE,"general"}</definedName>
    <definedName name="DSAD" hidden="1">{"via1",#N/A,TRUE,"general";"via2",#N/A,TRUE,"general";"via3",#N/A,TRUE,"general"}</definedName>
    <definedName name="dsadfp" hidden="1">{"TAB1",#N/A,TRUE,"GENERAL";"TAB2",#N/A,TRUE,"GENERAL";"TAB3",#N/A,TRUE,"GENERAL";"TAB4",#N/A,TRUE,"GENERAL";"TAB5",#N/A,TRUE,"GENERAL"}</definedName>
    <definedName name="DSD" hidden="1">{"via1",#N/A,TRUE,"general";"via2",#N/A,TRUE,"general";"via3",#N/A,TRUE,"general"}</definedName>
    <definedName name="dsdads4" hidden="1">{"TAB1",#N/A,TRUE,"GENERAL";"TAB2",#N/A,TRUE,"GENERAL";"TAB3",#N/A,TRUE,"GENERAL";"TAB4",#N/A,TRUE,"GENERAL";"TAB5",#N/A,TRUE,"GENERAL"}</definedName>
    <definedName name="DSF" hidden="1">{"via1",#N/A,TRUE,"general";"via2",#N/A,TRUE,"general";"via3",#N/A,TRUE,"general"}</definedName>
    <definedName name="DSFCVTY" hidden="1">{"TAB1",#N/A,TRUE,"GENERAL";"TAB2",#N/A,TRUE,"GENERAL";"TAB3",#N/A,TRUE,"GENERAL";"TAB4",#N/A,TRUE,"GENERAL";"TAB5",#N/A,TRUE,"GENERAL"}</definedName>
    <definedName name="dsfg" hidden="1">{"via1",#N/A,TRUE,"general";"via2",#N/A,TRUE,"general";"via3",#N/A,TRUE,"general"}</definedName>
    <definedName name="dsfhgfdh" hidden="1">{"TAB1",#N/A,TRUE,"GENERAL";"TAB2",#N/A,TRUE,"GENERAL";"TAB3",#N/A,TRUE,"GENERAL";"TAB4",#N/A,TRUE,"GENERAL";"TAB5",#N/A,TRUE,"GENERAL"}</definedName>
    <definedName name="dsfsdf" hidden="1">{"via1",#N/A,TRUE,"general";"via2",#N/A,TRUE,"general";"via3",#N/A,TRUE,"general"}</definedName>
    <definedName name="DSFSDFCXV" hidden="1">{"TAB1",#N/A,TRUE,"GENERAL";"TAB2",#N/A,TRUE,"GENERAL";"TAB3",#N/A,TRUE,"GENERAL";"TAB4",#N/A,TRUE,"GENERAL";"TAB5",#N/A,TRUE,"GENERAL"}</definedName>
    <definedName name="dsfsvm" hidden="1">{"TAB1",#N/A,TRUE,"GENERAL";"TAB2",#N/A,TRUE,"GENERAL";"TAB3",#N/A,TRUE,"GENERAL";"TAB4",#N/A,TRUE,"GENERAL";"TAB5",#N/A,TRUE,"GENERAL"}</definedName>
    <definedName name="dsftbv" hidden="1">{"via1",#N/A,TRUE,"general";"via2",#N/A,TRUE,"general";"via3",#N/A,TRUE,"general"}</definedName>
    <definedName name="dtrhj" hidden="1">{"via1",#N/A,TRUE,"general";"via2",#N/A,TRUE,"general";"via3",#N/A,TRUE,"general"}</definedName>
    <definedName name="dxfgg" hidden="1">{"via1",#N/A,TRUE,"general";"via2",#N/A,TRUE,"general";"via3",#N/A,TRUE,"general"}</definedName>
    <definedName name="e" hidden="1">{"PRES REHAB ARM-PER POR ITEMS  KM A KM",#N/A,TRUE,"Rehabilitacion Arm-Per"}</definedName>
    <definedName name="e3e33" hidden="1">{"via1",#N/A,TRUE,"general";"via2",#N/A,TRUE,"general";"via3",#N/A,TRUE,"general"}</definedName>
    <definedName name="EDEDWSWQA" hidden="1">{"TAB1",#N/A,TRUE,"GENERAL";"TAB2",#N/A,TRUE,"GENERAL";"TAB3",#N/A,TRUE,"GENERAL";"TAB4",#N/A,TRUE,"GENERAL";"TAB5",#N/A,TRUE,"GENERAL"}</definedName>
    <definedName name="edgfhmn" hidden="1">{"via1",#N/A,TRUE,"general";"via2",#N/A,TRUE,"general";"via3",#N/A,TRUE,"general"}</definedName>
    <definedName name="EE">#REF!</definedName>
    <definedName name="eee">#REF!</definedName>
    <definedName name="eeedfr" hidden="1">{"TAB1",#N/A,TRUE,"GENERAL";"TAB2",#N/A,TRUE,"GENERAL";"TAB3",#N/A,TRUE,"GENERAL";"TAB4",#N/A,TRUE,"GENERAL";"TAB5",#N/A,TRUE,"GENERAL"}</definedName>
    <definedName name="eeeeer" hidden="1">{"TAB1",#N/A,TRUE,"GENERAL";"TAB2",#N/A,TRUE,"GENERAL";"TAB3",#N/A,TRUE,"GENERAL";"TAB4",#N/A,TRUE,"GENERAL";"TAB5",#N/A,TRUE,"GENERAL"}</definedName>
    <definedName name="eeerfd" hidden="1">{"via1",#N/A,TRUE,"general";"via2",#N/A,TRUE,"general";"via3",#N/A,TRUE,"general"}</definedName>
    <definedName name="efef" hidden="1">{"TAB1",#N/A,TRUE,"GENERAL";"TAB2",#N/A,TRUE,"GENERAL";"TAB3",#N/A,TRUE,"GENERAL";"TAB4",#N/A,TRUE,"GENERAL";"TAB5",#N/A,TRUE,"GENERAL"}</definedName>
    <definedName name="efer" hidden="1">{"via1",#N/A,TRUE,"general";"via2",#N/A,TRUE,"general";"via3",#N/A,TRUE,"general"}</definedName>
    <definedName name="egeg" hidden="1">{"TAB1",#N/A,TRUE,"GENERAL";"TAB2",#N/A,TRUE,"GENERAL";"TAB3",#N/A,TRUE,"GENERAL";"TAB4",#N/A,TRUE,"GENERAL";"TAB5",#N/A,TRUE,"GENERAL"}</definedName>
    <definedName name="egtrgthrt" hidden="1">{"TAB1",#N/A,TRUE,"GENERAL";"TAB2",#N/A,TRUE,"GENERAL";"TAB3",#N/A,TRUE,"GENERAL";"TAB4",#N/A,TRUE,"GENERAL";"TAB5",#N/A,TRUE,"GENERAL"}</definedName>
    <definedName name="emanto">#REF!</definedName>
    <definedName name="equipo">[21]Equipo!$A$7:$A$65536</definedName>
    <definedName name="eqw" hidden="1">{"via1",#N/A,TRUE,"general";"via2",#N/A,TRUE,"general";"via3",#N/A,TRUE,"general"}</definedName>
    <definedName name="erg" hidden="1">{"TAB1",#N/A,TRUE,"GENERAL";"TAB2",#N/A,TRUE,"GENERAL";"TAB3",#N/A,TRUE,"GENERAL";"TAB4",#N/A,TRUE,"GENERAL";"TAB5",#N/A,TRUE,"GENERAL"}</definedName>
    <definedName name="erger" hidden="1">{"via1",#N/A,TRUE,"general";"via2",#N/A,TRUE,"general";"via3",#N/A,TRUE,"general"}</definedName>
    <definedName name="ergerg" hidden="1">{"via1",#N/A,TRUE,"general";"via2",#N/A,TRUE,"general";"via3",#N/A,TRUE,"general"}</definedName>
    <definedName name="ergfegr" hidden="1">{"via1",#N/A,TRUE,"general";"via2",#N/A,TRUE,"general";"via3",#N/A,TRUE,"general"}</definedName>
    <definedName name="ergge" hidden="1">{"TAB1",#N/A,TRUE,"GENERAL";"TAB2",#N/A,TRUE,"GENERAL";"TAB3",#N/A,TRUE,"GENERAL";"TAB4",#N/A,TRUE,"GENERAL";"TAB5",#N/A,TRUE,"GENERAL"}</definedName>
    <definedName name="erggewg" hidden="1">{"via1",#N/A,TRUE,"general";"via2",#N/A,TRUE,"general";"via3",#N/A,TRUE,"general"}</definedName>
    <definedName name="ergreg" hidden="1">{"TAB1",#N/A,TRUE,"GENERAL";"TAB2",#N/A,TRUE,"GENERAL";"TAB3",#N/A,TRUE,"GENERAL";"TAB4",#N/A,TRUE,"GENERAL";"TAB5",#N/A,TRUE,"GENERAL"}</definedName>
    <definedName name="ergregerg" hidden="1">{"via1",#N/A,TRUE,"general";"via2",#N/A,TRUE,"general";"via3",#N/A,TRUE,"general"}</definedName>
    <definedName name="ergrg" hidden="1">{"TAB1",#N/A,TRUE,"GENERAL";"TAB2",#N/A,TRUE,"GENERAL";"TAB3",#N/A,TRUE,"GENERAL";"TAB4",#N/A,TRUE,"GENERAL";"TAB5",#N/A,TRUE,"GENERAL"}</definedName>
    <definedName name="ergweg" hidden="1">{"TAB1",#N/A,TRUE,"GENERAL";"TAB2",#N/A,TRUE,"GENERAL";"TAB3",#N/A,TRUE,"GENERAL";"TAB4",#N/A,TRUE,"GENERAL";"TAB5",#N/A,TRUE,"GENERAL"}</definedName>
    <definedName name="ergwreg" hidden="1">{"via1",#N/A,TRUE,"general";"via2",#N/A,TRUE,"general";"via3",#N/A,TRUE,"general"}</definedName>
    <definedName name="erheyh" hidden="1">{"TAB1",#N/A,TRUE,"GENERAL";"TAB2",#N/A,TRUE,"GENERAL";"TAB3",#N/A,TRUE,"GENERAL";"TAB4",#N/A,TRUE,"GENERAL";"TAB5",#N/A,TRUE,"GENERAL"}</definedName>
    <definedName name="err" hidden="1">{"TAB1",#N/A,TRUE,"GENERAL";"TAB2",#N/A,TRUE,"GENERAL";"TAB3",#N/A,TRUE,"GENERAL";"TAB4",#N/A,TRUE,"GENERAL";"TAB5",#N/A,TRUE,"GENERAL"}</definedName>
    <definedName name="ert" hidden="1">{"via1",#N/A,TRUE,"general";"via2",#N/A,TRUE,"general";"via3",#N/A,TRUE,"general"}</definedName>
    <definedName name="erte" hidden="1">{"via1",#N/A,TRUE,"general";"via2",#N/A,TRUE,"general";"via3",#N/A,TRUE,"general"}</definedName>
    <definedName name="erter" hidden="1">{"TAB1",#N/A,TRUE,"GENERAL";"TAB2",#N/A,TRUE,"GENERAL";"TAB3",#N/A,TRUE,"GENERAL";"TAB4",#N/A,TRUE,"GENERAL";"TAB5",#N/A,TRUE,"GENERAL"}</definedName>
    <definedName name="ertert" hidden="1">{"via1",#N/A,TRUE,"general";"via2",#N/A,TRUE,"general";"via3",#N/A,TRUE,"general"}</definedName>
    <definedName name="ertgyhik" hidden="1">{"TAB1",#N/A,TRUE,"GENERAL";"TAB2",#N/A,TRUE,"GENERAL";"TAB3",#N/A,TRUE,"GENERAL";"TAB4",#N/A,TRUE,"GENERAL";"TAB5",#N/A,TRUE,"GENERAL"}</definedName>
    <definedName name="ertreb" hidden="1">{"via1",#N/A,TRUE,"general";"via2",#N/A,TRUE,"general";"via3",#N/A,TRUE,"general"}</definedName>
    <definedName name="ertret" hidden="1">{"TAB1",#N/A,TRUE,"GENERAL";"TAB2",#N/A,TRUE,"GENERAL";"TAB3",#N/A,TRUE,"GENERAL";"TAB4",#N/A,TRUE,"GENERAL";"TAB5",#N/A,TRUE,"GENERAL"}</definedName>
    <definedName name="erttret" hidden="1">{"via1",#N/A,TRUE,"general";"via2",#N/A,TRUE,"general";"via3",#N/A,TRUE,"general"}</definedName>
    <definedName name="ertuiy" hidden="1">{"via1",#N/A,TRUE,"general";"via2",#N/A,TRUE,"general";"via3",#N/A,TRUE,"general"}</definedName>
    <definedName name="ertwert" hidden="1">{"TAB1",#N/A,TRUE,"GENERAL";"TAB2",#N/A,TRUE,"GENERAL";"TAB3",#N/A,TRUE,"GENERAL";"TAB4",#N/A,TRUE,"GENERAL";"TAB5",#N/A,TRUE,"GENERAL"}</definedName>
    <definedName name="eru" hidden="1">{"TAB1",#N/A,TRUE,"GENERAL";"TAB2",#N/A,TRUE,"GENERAL";"TAB3",#N/A,TRUE,"GENERAL";"TAB4",#N/A,TRUE,"GENERAL";"TAB5",#N/A,TRUE,"GENERAL"}</definedName>
    <definedName name="ERV" hidden="1">{"via1",#N/A,TRUE,"general";"via2",#N/A,TRUE,"general";"via3",#N/A,TRUE,"general"}</definedName>
    <definedName name="erware" hidden="1">{"via1",#N/A,TRUE,"general";"via2",#N/A,TRUE,"general";"via3",#N/A,TRUE,"general"}</definedName>
    <definedName name="ERWER" hidden="1">{"via1",#N/A,TRUE,"general";"via2",#N/A,TRUE,"general";"via3",#N/A,TRUE,"general"}</definedName>
    <definedName name="erwertd" hidden="1">{"TAB1",#N/A,TRUE,"GENERAL";"TAB2",#N/A,TRUE,"GENERAL";"TAB3",#N/A,TRUE,"GENERAL";"TAB4",#N/A,TRUE,"GENERAL";"TAB5",#N/A,TRUE,"GENERAL"}</definedName>
    <definedName name="erwr" hidden="1">{"TAB1",#N/A,TRUE,"GENERAL";"TAB2",#N/A,TRUE,"GENERAL";"TAB3",#N/A,TRUE,"GENERAL";"TAB4",#N/A,TRUE,"GENERAL";"TAB5",#N/A,TRUE,"GENERAL"}</definedName>
    <definedName name="ERWRL" hidden="1">{"via1",#N/A,TRUE,"general";"via2",#N/A,TRUE,"general";"via3",#N/A,TRUE,"general"}</definedName>
    <definedName name="ery" hidden="1">{"via1",#N/A,TRUE,"general";"via2",#N/A,TRUE,"general";"via3",#N/A,TRUE,"general"}</definedName>
    <definedName name="eryhd" hidden="1">{"via1",#N/A,TRUE,"general";"via2",#N/A,TRUE,"general";"via3",#N/A,TRUE,"general"}</definedName>
    <definedName name="eryhdf" hidden="1">{"TAB1",#N/A,TRUE,"GENERAL";"TAB2",#N/A,TRUE,"GENERAL";"TAB3",#N/A,TRUE,"GENERAL";"TAB4",#N/A,TRUE,"GENERAL";"TAB5",#N/A,TRUE,"GENERAL"}</definedName>
    <definedName name="eryhk" hidden="1">{"TAB1",#N/A,TRUE,"GENERAL";"TAB2",#N/A,TRUE,"GENERAL";"TAB3",#N/A,TRUE,"GENERAL";"TAB4",#N/A,TRUE,"GENERAL";"TAB5",#N/A,TRUE,"GENERAL"}</definedName>
    <definedName name="eryhrf" hidden="1">{"TAB1",#N/A,TRUE,"GENERAL";"TAB2",#N/A,TRUE,"GENERAL";"TAB3",#N/A,TRUE,"GENERAL";"TAB4",#N/A,TRUE,"GENERAL";"TAB5",#N/A,TRUE,"GENERAL"}</definedName>
    <definedName name="eryre" hidden="1">{"TAB1",#N/A,TRUE,"GENERAL";"TAB2",#N/A,TRUE,"GENERAL";"TAB3",#N/A,TRUE,"GENERAL";"TAB4",#N/A,TRUE,"GENERAL";"TAB5",#N/A,TRUE,"GENERAL"}</definedName>
    <definedName name="erytd" hidden="1">{"via1",#N/A,TRUE,"general";"via2",#N/A,TRUE,"general";"via3",#N/A,TRUE,"general"}</definedName>
    <definedName name="eryty" hidden="1">{"via1",#N/A,TRUE,"general";"via2",#N/A,TRUE,"general";"via3",#N/A,TRUE,"general"}</definedName>
    <definedName name="eryy" hidden="1">{"via1",#N/A,TRUE,"general";"via2",#N/A,TRUE,"general";"via3",#N/A,TRUE,"general"}</definedName>
    <definedName name="Esp_PC">[4]D_AWG!$S$36</definedName>
    <definedName name="etertgg" hidden="1">{"via1",#N/A,TRUE,"general";"via2",#N/A,TRUE,"general";"via3",#N/A,TRUE,"general"}</definedName>
    <definedName name="etewt" hidden="1">{"TAB1",#N/A,TRUE,"GENERAL";"TAB2",#N/A,TRUE,"GENERAL";"TAB3",#N/A,TRUE,"GENERAL";"TAB4",#N/A,TRUE,"GENERAL";"TAB5",#N/A,TRUE,"GENERAL"}</definedName>
    <definedName name="etu" hidden="1">{"via1",#N/A,TRUE,"general";"via2",#N/A,TRUE,"general";"via3",#N/A,TRUE,"general"}</definedName>
    <definedName name="etueh" hidden="1">{"via1",#N/A,TRUE,"general";"via2",#N/A,TRUE,"general";"via3",#N/A,TRUE,"general"}</definedName>
    <definedName name="etyty" hidden="1">{"via1",#N/A,TRUE,"general";"via2",#N/A,TRUE,"general";"via3",#N/A,TRUE,"general"}</definedName>
    <definedName name="etyu" hidden="1">{"TAB1",#N/A,TRUE,"GENERAL";"TAB2",#N/A,TRUE,"GENERAL";"TAB3",#N/A,TRUE,"GENERAL";"TAB4",#N/A,TRUE,"GENERAL";"TAB5",#N/A,TRUE,"GENERAL"}</definedName>
    <definedName name="eu" hidden="1">{"via1",#N/A,TRUE,"general";"via2",#N/A,TRUE,"general";"via3",#N/A,TRUE,"general"}</definedName>
    <definedName name="eut" hidden="1">{"via1",#N/A,TRUE,"general";"via2",#N/A,TRUE,"general";"via3",#N/A,TRUE,"general"}</definedName>
    <definedName name="euyt" hidden="1">{"TAB1",#N/A,TRUE,"GENERAL";"TAB2",#N/A,TRUE,"GENERAL";"TAB3",#N/A,TRUE,"GENERAL";"TAB4",#N/A,TRUE,"GENERAL";"TAB5",#N/A,TRUE,"GENERAL"}</definedName>
    <definedName name="ewegt" hidden="1">{"TAB1",#N/A,TRUE,"GENERAL";"TAB2",#N/A,TRUE,"GENERAL";"TAB3",#N/A,TRUE,"GENERAL";"TAB4",#N/A,TRUE,"GENERAL";"TAB5",#N/A,TRUE,"GENERAL"}</definedName>
    <definedName name="ewfewfg" hidden="1">{"TAB1",#N/A,TRUE,"GENERAL";"TAB2",#N/A,TRUE,"GENERAL";"TAB3",#N/A,TRUE,"GENERAL";"TAB4",#N/A,TRUE,"GENERAL";"TAB5",#N/A,TRUE,"GENERAL"}</definedName>
    <definedName name="ewre" hidden="1">{"TAB1",#N/A,TRUE,"GENERAL";"TAB2",#N/A,TRUE,"GENERAL";"TAB3",#N/A,TRUE,"GENERAL";"TAB4",#N/A,TRUE,"GENERAL";"TAB5",#N/A,TRUE,"GENERAL"}</definedName>
    <definedName name="ewrewf" hidden="1">{"TAB1",#N/A,TRUE,"GENERAL";"TAB2",#N/A,TRUE,"GENERAL";"TAB3",#N/A,TRUE,"GENERAL";"TAB4",#N/A,TRUE,"GENERAL";"TAB5",#N/A,TRUE,"GENERAL"}</definedName>
    <definedName name="ewrr" hidden="1">{"TAB1",#N/A,TRUE,"GENERAL";"TAB2",#N/A,TRUE,"GENERAL";"TAB3",#N/A,TRUE,"GENERAL";"TAB4",#N/A,TRUE,"GENERAL";"TAB5",#N/A,TRUE,"GENERAL"}</definedName>
    <definedName name="ewrt" hidden="1">{"TAB1",#N/A,TRUE,"GENERAL";"TAB2",#N/A,TRUE,"GENERAL";"TAB3",#N/A,TRUE,"GENERAL";"TAB4",#N/A,TRUE,"GENERAL";"TAB5",#N/A,TRUE,"GENERAL"}</definedName>
    <definedName name="ewrwer" hidden="1">{"TAB1",#N/A,TRUE,"GENERAL";"TAB2",#N/A,TRUE,"GENERAL";"TAB3",#N/A,TRUE,"GENERAL";"TAB4",#N/A,TRUE,"GENERAL";"TAB5",#N/A,TRUE,"GENERAL"}</definedName>
    <definedName name="EXC">#REF!</definedName>
    <definedName name="exCEL">#REF!</definedName>
    <definedName name="Excel_BuiltIn_Print_Area_3">#REF!</definedName>
    <definedName name="Excel_BuiltIn_Print_Area_3_X">#REF!</definedName>
    <definedName name="Excel_BuiltIn_Print_Titles_10">[19]SKJ452!#REF!</definedName>
    <definedName name="Excel_BuiltIn_Print_Titles_11">[19]ITA878!#REF!</definedName>
    <definedName name="Excel_BuiltIn_Print_Titles_12">'[19]AEA-944'!#REF!</definedName>
    <definedName name="Excel_BuiltIn_Print_Titles_13">'[19]DUB-823'!#REF!</definedName>
    <definedName name="Excel_BuiltIn_Print_Titles_14">'[19]GPI 526'!#REF!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[19]XXJ617!#REF!</definedName>
    <definedName name="Excel_BuiltIn_Print_Titles_20">#REF!</definedName>
    <definedName name="Excel_BuiltIn_Print_Titles_21">[19]SNG_855!#REF!</definedName>
    <definedName name="Excel_BuiltIn_Print_Titles_23">#REF!</definedName>
    <definedName name="Excel_BuiltIn_Print_Titles_3">#REF!</definedName>
    <definedName name="Excel_BuiltIn_Print_Titles_5">'[19]VEA 374'!#REF!</definedName>
    <definedName name="Excel_BuiltIn_Print_Titles_5_XX">'[19]VEA 374'!#REF!</definedName>
    <definedName name="Excel_BuiltIn_Print_Titles_6">#REF!</definedName>
    <definedName name="Excel_BuiltIn_Print_Titles_7">[19]HFB024!#REF!</definedName>
    <definedName name="Excel_BuiltIn_Print_Titles_8">#REF!</definedName>
    <definedName name="Excel_BuiltIn_Print_Titles_9">[19]PAJ825!#REF!</definedName>
    <definedName name="FAC" hidden="1">#REF!</definedName>
    <definedName name="FACT">#REF!</definedName>
    <definedName name="fda" hidden="1">{"TAB1",#N/A,TRUE,"GENERAL";"TAB2",#N/A,TRUE,"GENERAL";"TAB3",#N/A,TRUE,"GENERAL";"TAB4",#N/A,TRUE,"GENERAL";"TAB5",#N/A,TRUE,"GENERAL"}</definedName>
    <definedName name="fdadsfa" hidden="1">{"PRES REHAB ARM-PER POR ITEMS  KM A KM",#N/A,TRUE,"Rehabilitacion Arm-Per"}</definedName>
    <definedName name="fdbjp" hidden="1">{"TAB1",#N/A,TRUE,"GENERAL";"TAB2",#N/A,TRUE,"GENERAL";"TAB3",#N/A,TRUE,"GENERAL";"TAB4",#N/A,TRUE,"GENERAL";"TAB5",#N/A,TRUE,"GENERAL"}</definedName>
    <definedName name="fdf" hidden="1">{"TAB1",#N/A,TRUE,"GENERAL";"TAB2",#N/A,TRUE,"GENERAL";"TAB3",#N/A,TRUE,"GENERAL";"TAB4",#N/A,TRUE,"GENERAL";"TAB5",#N/A,TRUE,"GENERAL"}</definedName>
    <definedName name="fdg" hidden="1">{"via1",#N/A,TRUE,"general";"via2",#N/A,TRUE,"general";"via3",#N/A,TRUE,"general"}</definedName>
    <definedName name="FDGD" hidden="1">{"TAB1",#N/A,TRUE,"GENERAL";"TAB2",#N/A,TRUE,"GENERAL";"TAB3",#N/A,TRUE,"GENERAL";"TAB4",#N/A,TRUE,"GENERAL";"TAB5",#N/A,TRUE,"GENERAL"}</definedName>
    <definedName name="FDGFDBBP" hidden="1">{"TAB1",#N/A,TRUE,"GENERAL";"TAB2",#N/A,TRUE,"GENERAL";"TAB3",#N/A,TRUE,"GENERAL";"TAB4",#N/A,TRUE,"GENERAL";"TAB5",#N/A,TRUE,"GENERAL"}</definedName>
    <definedName name="fdh" hidden="1">{"TAB1",#N/A,TRUE,"GENERAL";"TAB2",#N/A,TRUE,"GENERAL";"TAB3",#N/A,TRUE,"GENERAL";"TAB4",#N/A,TRUE,"GENERAL";"TAB5",#N/A,TRUE,"GENERAL"}</definedName>
    <definedName name="fdsf" hidden="1">{"TAB1",#N/A,TRUE,"GENERAL";"TAB2",#N/A,TRUE,"GENERAL";"TAB3",#N/A,TRUE,"GENERAL";"TAB4",#N/A,TRUE,"GENERAL";"TAB5",#N/A,TRUE,"GENERAL"}</definedName>
    <definedName name="fdsfds" hidden="1">{"TAB1",#N/A,TRUE,"GENERAL";"TAB2",#N/A,TRUE,"GENERAL";"TAB3",#N/A,TRUE,"GENERAL";"TAB4",#N/A,TRUE,"GENERAL";"TAB5",#N/A,TRUE,"GENERAL"}</definedName>
    <definedName name="fdsfdsf" hidden="1">{"via1",#N/A,TRUE,"general";"via2",#N/A,TRUE,"general";"via3",#N/A,TRUE,"general"}</definedName>
    <definedName name="fdsgfds" hidden="1">{"via1",#N/A,TRUE,"general";"via2",#N/A,TRUE,"general";"via3",#N/A,TRUE,"general"}</definedName>
    <definedName name="fdsgsdfu" hidden="1">{"TAB1",#N/A,TRUE,"GENERAL";"TAB2",#N/A,TRUE,"GENERAL";"TAB3",#N/A,TRUE,"GENERAL";"TAB4",#N/A,TRUE,"GENERAL";"TAB5",#N/A,TRUE,"GENERAL"}</definedName>
    <definedName name="FDSIO" hidden="1">{"TAB1",#N/A,TRUE,"GENERAL";"TAB2",#N/A,TRUE,"GENERAL";"TAB3",#N/A,TRUE,"GENERAL";"TAB4",#N/A,TRUE,"GENERAL";"TAB5",#N/A,TRUE,"GENERAL"}</definedName>
    <definedName name="Fecha">[18]Datos!$B$5</definedName>
    <definedName name="ferfer" hidden="1">{"via1",#N/A,TRUE,"general";"via2",#N/A,TRUE,"general";"via3",#N/A,TRUE,"general"}</definedName>
    <definedName name="fff" hidden="1">{"via1",#N/A,TRUE,"general";"via2",#N/A,TRUE,"general";"via3",#N/A,TRUE,"general"}</definedName>
    <definedName name="ffffd" hidden="1">{"via1",#N/A,TRUE,"general";"via2",#N/A,TRUE,"general";"via3",#N/A,TRUE,"general"}</definedName>
    <definedName name="fffffft" hidden="1">{"TAB1",#N/A,TRUE,"GENERAL";"TAB2",#N/A,TRUE,"GENERAL";"TAB3",#N/A,TRUE,"GENERAL";"TAB4",#N/A,TRUE,"GENERAL";"TAB5",#N/A,TRUE,"GENERAL"}</definedName>
    <definedName name="fffffik" hidden="1">{"TAB1",#N/A,TRUE,"GENERAL";"TAB2",#N/A,TRUE,"GENERAL";"TAB3",#N/A,TRUE,"GENERAL";"TAB4",#N/A,TRUE,"GENERAL";"TAB5",#N/A,TRUE,"GENERAL"}</definedName>
    <definedName name="fffffj" hidden="1">{"TAB1",#N/A,TRUE,"GENERAL";"TAB2",#N/A,TRUE,"GENERAL";"TAB3",#N/A,TRUE,"GENERAL";"TAB4",#N/A,TRUE,"GENERAL";"TAB5",#N/A,TRUE,"GENERAL"}</definedName>
    <definedName name="ffffrd" hidden="1">{"via1",#N/A,TRUE,"general";"via2",#N/A,TRUE,"general";"via3",#N/A,TRUE,"general"}</definedName>
    <definedName name="ffffy" hidden="1">{"TAB1",#N/A,TRUE,"GENERAL";"TAB2",#N/A,TRUE,"GENERAL";"TAB3",#N/A,TRUE,"GENERAL";"TAB4",#N/A,TRUE,"GENERAL";"TAB5",#N/A,TRUE,"GENERAL"}</definedName>
    <definedName name="fffrfr" hidden="1">{"TAB1",#N/A,TRUE,"GENERAL";"TAB2",#N/A,TRUE,"GENERAL";"TAB3",#N/A,TRUE,"GENERAL";"TAB4",#N/A,TRUE,"GENERAL";"TAB5",#N/A,TRUE,"GENERAL"}</definedName>
    <definedName name="fffs" hidden="1">{"TAB1",#N/A,TRUE,"GENERAL";"TAB2",#N/A,TRUE,"GENERAL";"TAB3",#N/A,TRUE,"GENERAL";"TAB4",#N/A,TRUE,"GENERAL";"TAB5",#N/A,TRUE,"GENERAL"}</definedName>
    <definedName name="fgdfg" hidden="1">{"TAB1",#N/A,TRUE,"GENERAL";"TAB2",#N/A,TRUE,"GENERAL";"TAB3",#N/A,TRUE,"GENERAL";"TAB4",#N/A,TRUE,"GENERAL";"TAB5",#N/A,TRUE,"GENERAL"}</definedName>
    <definedName name="fgdfsgr" hidden="1">{"via1",#N/A,TRUE,"general";"via2",#N/A,TRUE,"general";"via3",#N/A,TRUE,"general"}</definedName>
    <definedName name="fgdsfg" hidden="1">{"TAB1",#N/A,TRUE,"GENERAL";"TAB2",#N/A,TRUE,"GENERAL";"TAB3",#N/A,TRUE,"GENERAL";"TAB4",#N/A,TRUE,"GENERAL";"TAB5",#N/A,TRUE,"GENERAL"}</definedName>
    <definedName name="FGFDH" hidden="1">{"via1",#N/A,TRUE,"general";"via2",#N/A,TRUE,"general";"via3",#N/A,TRUE,"general"}</definedName>
    <definedName name="fgghhj" hidden="1">{"via1",#N/A,TRUE,"general";"via2",#N/A,TRUE,"general";"via3",#N/A,TRUE,"general"}</definedName>
    <definedName name="FGHFBC" hidden="1">{"via1",#N/A,TRUE,"general";"via2",#N/A,TRUE,"general";"via3",#N/A,TRUE,"general"}</definedName>
    <definedName name="fghfg" hidden="1">{"TAB1",#N/A,TRUE,"GENERAL";"TAB2",#N/A,TRUE,"GENERAL";"TAB3",#N/A,TRUE,"GENERAL";"TAB4",#N/A,TRUE,"GENERAL";"TAB5",#N/A,TRUE,"GENERAL"}</definedName>
    <definedName name="fghfgh" hidden="1">{"via1",#N/A,TRUE,"general";"via2",#N/A,TRUE,"general";"via3",#N/A,TRUE,"general"}</definedName>
    <definedName name="FGHFW" hidden="1">{"via1",#N/A,TRUE,"general";"via2",#N/A,TRUE,"general";"via3",#N/A,TRUE,"general"}</definedName>
    <definedName name="fghhh" hidden="1">{"TAB1",#N/A,TRUE,"GENERAL";"TAB2",#N/A,TRUE,"GENERAL";"TAB3",#N/A,TRUE,"GENERAL";"TAB4",#N/A,TRUE,"GENERAL";"TAB5",#N/A,TRUE,"GENERAL"}</definedName>
    <definedName name="fghsfgh" hidden="1">{"via1",#N/A,TRUE,"general";"via2",#N/A,TRUE,"general";"via3",#N/A,TRUE,"general"}</definedName>
    <definedName name="fght" hidden="1">{"TAB1",#N/A,TRUE,"GENERAL";"TAB2",#N/A,TRUE,"GENERAL";"TAB3",#N/A,TRUE,"GENERAL";"TAB4",#N/A,TRUE,"GENERAL";"TAB5",#N/A,TRUE,"GENERAL"}</definedName>
    <definedName name="fgjgryi" hidden="1">{"TAB1",#N/A,TRUE,"GENERAL";"TAB2",#N/A,TRUE,"GENERAL";"TAB3",#N/A,TRUE,"GENERAL";"TAB4",#N/A,TRUE,"GENERAL";"TAB5",#N/A,TRUE,"GENERAL"}</definedName>
    <definedName name="fhfg" hidden="1">{"TAB1",#N/A,TRUE,"GENERAL";"TAB2",#N/A,TRUE,"GENERAL";"TAB3",#N/A,TRUE,"GENERAL";"TAB4",#N/A,TRUE,"GENERAL";"TAB5",#N/A,TRUE,"GENERAL"}</definedName>
    <definedName name="fhfgh" hidden="1">{"via1",#N/A,TRUE,"general";"via2",#N/A,TRUE,"general";"via3",#N/A,TRUE,"general"}</definedName>
    <definedName name="fhgh" hidden="1">{"via1",#N/A,TRUE,"general";"via2",#N/A,TRUE,"general";"via3",#N/A,TRUE,"general"}</definedName>
    <definedName name="fhpltyunh" hidden="1">{"via1",#N/A,TRUE,"general";"via2",#N/A,TRUE,"general";"via3",#N/A,TRUE,"general"}</definedName>
    <definedName name="FinPpto" localSheetId="0">'9. PRESUPUESTO'!$A$177</definedName>
    <definedName name="FinPpto">#REF!</definedName>
    <definedName name="FormLinPresup" localSheetId="0">'9. PRESUPUESTO'!#REF!</definedName>
    <definedName name="FormLinPresup">#REF!</definedName>
    <definedName name="FPrestacional">[22]PlanCero!$D$8+[22]PlanCero!$D$9</definedName>
    <definedName name="frbgsd" hidden="1">{"TAB1",#N/A,TRUE,"GENERAL";"TAB2",#N/A,TRUE,"GENERAL";"TAB3",#N/A,TRUE,"GENERAL";"TAB4",#N/A,TRUE,"GENERAL";"TAB5",#N/A,TRUE,"GENERAL"}</definedName>
    <definedName name="frefr" hidden="1">{"via1",#N/A,TRUE,"general";"via2",#N/A,TRUE,"general";"via3",#N/A,TRUE,"general"}</definedName>
    <definedName name="frfa" hidden="1">{"via1",#N/A,TRUE,"general";"via2",#N/A,TRUE,"general";"via3",#N/A,TRUE,"general"}</definedName>
    <definedName name="frfr" hidden="1">{"TAB1",#N/A,TRUE,"GENERAL";"TAB2",#N/A,TRUE,"GENERAL";"TAB3",#N/A,TRUE,"GENERAL";"TAB4",#N/A,TRUE,"GENERAL";"TAB5",#N/A,TRUE,"GENERAL"}</definedName>
    <definedName name="fwff" hidden="1">{"via1",#N/A,TRUE,"general";"via2",#N/A,TRUE,"general";"via3",#N/A,TRUE,"general"}</definedName>
    <definedName name="fwwe" hidden="1">{"via1",#N/A,TRUE,"general";"via2",#N/A,TRUE,"general";"via3",#N/A,TRUE,"general"}</definedName>
    <definedName name="gbbfghghj" hidden="1">{"TAB1",#N/A,TRUE,"GENERAL";"TAB2",#N/A,TRUE,"GENERAL";"TAB3",#N/A,TRUE,"GENERAL";"TAB4",#N/A,TRUE,"GENERAL";"TAB5",#N/A,TRUE,"GENERAL"}</definedName>
    <definedName name="gdt" hidden="1">{"TAB1",#N/A,TRUE,"GENERAL";"TAB2",#N/A,TRUE,"GENERAL";"TAB3",#N/A,TRUE,"GENERAL";"TAB4",#N/A,TRUE,"GENERAL";"TAB5",#N/A,TRUE,"GENERAL"}</definedName>
    <definedName name="geg" hidden="1">{"via1",#N/A,TRUE,"general";"via2",#N/A,TRUE,"general";"via3",#N/A,TRUE,"general"}</definedName>
    <definedName name="gerg" hidden="1">{"TAB1",#N/A,TRUE,"GENERAL";"TAB2",#N/A,TRUE,"GENERAL";"TAB3",#N/A,TRUE,"GENERAL";"TAB4",#N/A,TRUE,"GENERAL";"TAB5",#N/A,TRUE,"GENERAL"}</definedName>
    <definedName name="gerg54" hidden="1">{"via1",#N/A,TRUE,"general";"via2",#N/A,TRUE,"general";"via3",#N/A,TRUE,"general"}</definedName>
    <definedName name="gergew" hidden="1">{"TAB1",#N/A,TRUE,"GENERAL";"TAB2",#N/A,TRUE,"GENERAL";"TAB3",#N/A,TRUE,"GENERAL";"TAB4",#N/A,TRUE,"GENERAL";"TAB5",#N/A,TRUE,"GENERAL"}</definedName>
    <definedName name="gergw" hidden="1">{"TAB1",#N/A,TRUE,"GENERAL";"TAB2",#N/A,TRUE,"GENERAL";"TAB3",#N/A,TRUE,"GENERAL";"TAB4",#N/A,TRUE,"GENERAL";"TAB5",#N/A,TRUE,"GENERAL"}</definedName>
    <definedName name="gfd" hidden="1">{"TAB1",#N/A,TRUE,"GENERAL";"TAB2",#N/A,TRUE,"GENERAL";"TAB3",#N/A,TRUE,"GENERAL";"TAB4",#N/A,TRUE,"GENERAL";"TAB5",#N/A,TRUE,"GENERAL"}</definedName>
    <definedName name="gfdg" hidden="1">{"via1",#N/A,TRUE,"general";"via2",#N/A,TRUE,"general";"via3",#N/A,TRUE,"general"}</definedName>
    <definedName name="gfgfgr" hidden="1">{"via1",#N/A,TRUE,"general";"via2",#N/A,TRUE,"general";"via3",#N/A,TRUE,"general"}</definedName>
    <definedName name="gfhf" hidden="1">{"via1",#N/A,TRUE,"general";"via2",#N/A,TRUE,"general";"via3",#N/A,TRUE,"general"}</definedName>
    <definedName name="gfhfdh" hidden="1">{"TAB1",#N/A,TRUE,"GENERAL";"TAB2",#N/A,TRUE,"GENERAL";"TAB3",#N/A,TRUE,"GENERAL";"TAB4",#N/A,TRUE,"GENERAL";"TAB5",#N/A,TRUE,"GENERAL"}</definedName>
    <definedName name="gfhgfh" hidden="1">{"TAB1",#N/A,TRUE,"GENERAL";"TAB2",#N/A,TRUE,"GENERAL";"TAB3",#N/A,TRUE,"GENERAL";"TAB4",#N/A,TRUE,"GENERAL";"TAB5",#N/A,TRUE,"GENERAL"}</definedName>
    <definedName name="GFJHGJ" hidden="1">{"TAB1",#N/A,TRUE,"GENERAL";"TAB2",#N/A,TRUE,"GENERAL";"TAB3",#N/A,TRUE,"GENERAL";"TAB4",#N/A,TRUE,"GENERAL";"TAB5",#N/A,TRUE,"GENERAL"}</definedName>
    <definedName name="gfjjh" hidden="1">{"via1",#N/A,TRUE,"general";"via2",#N/A,TRUE,"general";"via3",#N/A,TRUE,"general"}</definedName>
    <definedName name="gfutyj6" hidden="1">{"via1",#N/A,TRUE,"general";"via2",#N/A,TRUE,"general";"via3",#N/A,TRUE,"general"}</definedName>
    <definedName name="gg" hidden="1">{"TAB1",#N/A,TRUE,"GENERAL";"TAB2",#N/A,TRUE,"GENERAL";"TAB3",#N/A,TRUE,"GENERAL";"TAB4",#N/A,TRUE,"GENERAL";"TAB5",#N/A,TRUE,"GENERAL"}</definedName>
    <definedName name="ggdr" hidden="1">{"via1",#N/A,TRUE,"general";"via2",#N/A,TRUE,"general";"via3",#N/A,TRUE,"general"}</definedName>
    <definedName name="ggerg" hidden="1">{"TAB1",#N/A,TRUE,"GENERAL";"TAB2",#N/A,TRUE,"GENERAL";"TAB3",#N/A,TRUE,"GENERAL";"TAB4",#N/A,TRUE,"GENERAL";"TAB5",#N/A,TRUE,"GENERAL"}</definedName>
    <definedName name="gggb" hidden="1">{"TAB1",#N/A,TRUE,"GENERAL";"TAB2",#N/A,TRUE,"GENERAL";"TAB3",#N/A,TRUE,"GENERAL";"TAB4",#N/A,TRUE,"GENERAL";"TAB5",#N/A,TRUE,"GENERAL"}</definedName>
    <definedName name="gggg" hidden="1">{"via1",#N/A,TRUE,"general";"via2",#N/A,TRUE,"general";"via3",#N/A,TRUE,"general"}</definedName>
    <definedName name="ggggd" hidden="1">{"TAB1",#N/A,TRUE,"GENERAL";"TAB2",#N/A,TRUE,"GENERAL";"TAB3",#N/A,TRUE,"GENERAL";"TAB4",#N/A,TRUE,"GENERAL";"TAB5",#N/A,TRUE,"GENERAL"}</definedName>
    <definedName name="gggggt" hidden="1">{"via1",#N/A,TRUE,"general";"via2",#N/A,TRUE,"general";"via3",#N/A,TRUE,"general"}</definedName>
    <definedName name="gggghn" hidden="1">{"TAB1",#N/A,TRUE,"GENERAL";"TAB2",#N/A,TRUE,"GENERAL";"TAB3",#N/A,TRUE,"GENERAL";"TAB4",#N/A,TRUE,"GENERAL";"TAB5",#N/A,TRUE,"GENERAL"}</definedName>
    <definedName name="ggggt" hidden="1">{"TAB1",#N/A,TRUE,"GENERAL";"TAB2",#N/A,TRUE,"GENERAL";"TAB3",#N/A,TRUE,"GENERAL";"TAB4",#N/A,TRUE,"GENERAL";"TAB5",#N/A,TRUE,"GENERAL"}</definedName>
    <definedName name="ggggy" hidden="1">{"TAB1",#N/A,TRUE,"GENERAL";"TAB2",#N/A,TRUE,"GENERAL";"TAB3",#N/A,TRUE,"GENERAL";"TAB4",#N/A,TRUE,"GENERAL";"TAB5",#N/A,TRUE,"GENERAL"}</definedName>
    <definedName name="gggtgd" hidden="1">{"via1",#N/A,TRUE,"general";"via2",#N/A,TRUE,"general";"via3",#N/A,TRUE,"general"}</definedName>
    <definedName name="ggtgt" hidden="1">{"via1",#N/A,TRUE,"general";"via2",#N/A,TRUE,"general";"via3",#N/A,TRUE,"general"}</definedName>
    <definedName name="ghdghuy" hidden="1">{"via1",#N/A,TRUE,"general";"via2",#N/A,TRUE,"general";"via3",#N/A,TRUE,"general"}</definedName>
    <definedName name="GHDP" hidden="1">{"via1",#N/A,TRUE,"general";"via2",#N/A,TRUE,"general";"via3",#N/A,TRUE,"general"}</definedName>
    <definedName name="ghfg" hidden="1">{"via1",#N/A,TRUE,"general";"via2",#N/A,TRUE,"general";"via3",#N/A,TRUE,"general"}</definedName>
    <definedName name="ghjghj" hidden="1">{"TAB1",#N/A,TRUE,"GENERAL";"TAB2",#N/A,TRUE,"GENERAL";"TAB3",#N/A,TRUE,"GENERAL";"TAB4",#N/A,TRUE,"GENERAL";"TAB5",#N/A,TRUE,"GENERAL"}</definedName>
    <definedName name="GHKJHK" hidden="1">{"TAB1",#N/A,TRUE,"GENERAL";"TAB2",#N/A,TRUE,"GENERAL";"TAB3",#N/A,TRUE,"GENERAL";"TAB4",#N/A,TRUE,"GENERAL";"TAB5",#N/A,TRUE,"GENERAL"}</definedName>
    <definedName name="GJHVCB" hidden="1">{"TAB1",#N/A,TRUE,"GENERAL";"TAB2",#N/A,TRUE,"GENERAL";"TAB3",#N/A,TRUE,"GENERAL";"TAB4",#N/A,TRUE,"GENERAL";"TAB5",#N/A,TRUE,"GENERAL"}</definedName>
    <definedName name="gk" hidden="1">{"via1",#N/A,TRUE,"general";"via2",#N/A,TRUE,"general";"via3",#N/A,TRUE,"general"}</definedName>
    <definedName name="gmvsa">'[5]Gabinetes ctrol, prot. y med. '!#REF!</definedName>
    <definedName name="GPS">#REF!</definedName>
    <definedName name="GRAF1ANO" hidden="1">{"via1",#N/A,TRUE,"general";"via2",#N/A,TRUE,"general";"via3",#N/A,TRUE,"general"}</definedName>
    <definedName name="GRAF1AÑO" hidden="1">{"TAB1",#N/A,TRUE,"GENERAL";"TAB2",#N/A,TRUE,"GENERAL";"TAB3",#N/A,TRUE,"GENERAL";"TAB4",#N/A,TRUE,"GENERAL";"TAB5",#N/A,TRUE,"GENERAL"}</definedName>
    <definedName name="GRAF2">#REF!</definedName>
    <definedName name="GRAF3">#REF!</definedName>
    <definedName name="gregds" hidden="1">{"TAB1",#N/A,TRUE,"GENERAL";"TAB2",#N/A,TRUE,"GENERAL";"TAB3",#N/A,TRUE,"GENERAL";"TAB4",#N/A,TRUE,"GENERAL";"TAB5",#N/A,TRUE,"GENERAL"}</definedName>
    <definedName name="grehrtyh" hidden="1">{"TAB1",#N/A,TRUE,"GENERAL";"TAB2",#N/A,TRUE,"GENERAL";"TAB3",#N/A,TRUE,"GENERAL";"TAB4",#N/A,TRUE,"GENERAL";"TAB5",#N/A,TRUE,"GENERAL"}</definedName>
    <definedName name="grggwero" hidden="1">{"via1",#N/A,TRUE,"general";"via2",#N/A,TRUE,"general";"via3",#N/A,TRUE,"general"}</definedName>
    <definedName name="grtyerh" hidden="1">{"TAB1",#N/A,TRUE,"GENERAL";"TAB2",#N/A,TRUE,"GENERAL";"TAB3",#N/A,TRUE,"GENERAL";"TAB4",#N/A,TRUE,"GENERAL";"TAB5",#N/A,TRUE,"GENERAL"}</definedName>
    <definedName name="GSDG" hidden="1">{"TAB1",#N/A,TRUE,"GENERAL";"TAB2",#N/A,TRUE,"GENERAL";"TAB3",#N/A,TRUE,"GENERAL";"TAB4",#N/A,TRUE,"GENERAL";"TAB5",#N/A,TRUE,"GENERAL"}</definedName>
    <definedName name="gsfsf" hidden="1">{"via1",#N/A,TRUE,"general";"via2",#N/A,TRUE,"general";"via3",#N/A,TRUE,"general"}</definedName>
    <definedName name="gtgt" hidden="1">{"via1",#N/A,TRUE,"general";"via2",#N/A,TRUE,"general";"via3",#N/A,TRUE,"general"}</definedName>
    <definedName name="gtgtg" hidden="1">{"via1",#N/A,TRUE,"general";"via2",#N/A,TRUE,"general";"via3",#N/A,TRUE,"general"}</definedName>
    <definedName name="gtgtgff" hidden="1">{"via1",#N/A,TRUE,"general";"via2",#N/A,TRUE,"general";"via3",#N/A,TRUE,"general"}</definedName>
    <definedName name="gtgtgyh" hidden="1">{"TAB1",#N/A,TRUE,"GENERAL";"TAB2",#N/A,TRUE,"GENERAL";"TAB3",#N/A,TRUE,"GENERAL";"TAB4",#N/A,TRUE,"GENERAL";"TAB5",#N/A,TRUE,"GENERAL"}</definedName>
    <definedName name="gtgth" hidden="1">{"TAB1",#N/A,TRUE,"GENERAL";"TAB2",#N/A,TRUE,"GENERAL";"TAB3",#N/A,TRUE,"GENERAL";"TAB4",#N/A,TRUE,"GENERAL";"TAB5",#N/A,TRUE,"GENERAL"}</definedName>
    <definedName name="h9h" hidden="1">{"via1",#N/A,TRUE,"general";"via2",#N/A,TRUE,"general";"via3",#N/A,TRUE,"general"}</definedName>
    <definedName name="hbfdhrw" hidden="1">{"TAB1",#N/A,TRUE,"GENERAL";"TAB2",#N/A,TRUE,"GENERAL";"TAB3",#N/A,TRUE,"GENERAL";"TAB4",#N/A,TRUE,"GENERAL";"TAB5",#N/A,TRUE,"GENERAL"}</definedName>
    <definedName name="hdfh" hidden="1">{"via1",#N/A,TRUE,"general";"via2",#N/A,TRUE,"general";"via3",#N/A,TRUE,"general"}</definedName>
    <definedName name="hdfh4" hidden="1">{"TAB1",#N/A,TRUE,"GENERAL";"TAB2",#N/A,TRUE,"GENERAL";"TAB3",#N/A,TRUE,"GENERAL";"TAB4",#N/A,TRUE,"GENERAL";"TAB5",#N/A,TRUE,"GENERAL"}</definedName>
    <definedName name="hdfhwq" hidden="1">{"TAB1",#N/A,TRUE,"GENERAL";"TAB2",#N/A,TRUE,"GENERAL";"TAB3",#N/A,TRUE,"GENERAL";"TAB4",#N/A,TRUE,"GENERAL";"TAB5",#N/A,TRUE,"GENERAL"}</definedName>
    <definedName name="hdgh" hidden="1">{"via1",#N/A,TRUE,"general";"via2",#N/A,TRUE,"general";"via3",#N/A,TRUE,"general"}</definedName>
    <definedName name="hdhf" hidden="1">{"TAB1",#N/A,TRUE,"GENERAL";"TAB2",#N/A,TRUE,"GENERAL";"TAB3",#N/A,TRUE,"GENERAL";"TAB4",#N/A,TRUE,"GENERAL";"TAB5",#N/A,TRUE,"GENERAL"}</definedName>
    <definedName name="hfgh" hidden="1">{"via1",#N/A,TRUE,"general";"via2",#N/A,TRUE,"general";"via3",#N/A,TRUE,"general"}</definedName>
    <definedName name="hfh" hidden="1">{"TAB1",#N/A,TRUE,"GENERAL";"TAB2",#N/A,TRUE,"GENERAL";"TAB3",#N/A,TRUE,"GENERAL";"TAB4",#N/A,TRUE,"GENERAL";"TAB5",#N/A,TRUE,"GENERAL"}</definedName>
    <definedName name="hfhg" hidden="1">{"TAB1",#N/A,TRUE,"GENERAL";"TAB2",#N/A,TRUE,"GENERAL";"TAB3",#N/A,TRUE,"GENERAL";"TAB4",#N/A,TRUE,"GENERAL";"TAB5",#N/A,TRUE,"GENERAL"}</definedName>
    <definedName name="hfthr" hidden="1">{"via1",#N/A,TRUE,"general";"via2",#N/A,TRUE,"general";"via3",#N/A,TRUE,"general"}</definedName>
    <definedName name="hg" hidden="1">{"via1",#N/A,TRUE,"general";"via2",#N/A,TRUE,"general";"via3",#N/A,TRUE,"general"}</definedName>
    <definedName name="HGFH" hidden="1">{"via1",#N/A,TRUE,"general";"via2",#N/A,TRUE,"general";"via3",#N/A,TRUE,"general"}</definedName>
    <definedName name="hgfhty" hidden="1">{"via1",#N/A,TRUE,"general";"via2",#N/A,TRUE,"general";"via3",#N/A,TRUE,"general"}</definedName>
    <definedName name="HGHFH7" hidden="1">{"TAB1",#N/A,TRUE,"GENERAL";"TAB2",#N/A,TRUE,"GENERAL";"TAB3",#N/A,TRUE,"GENERAL";"TAB4",#N/A,TRUE,"GENERAL";"TAB5",#N/A,TRUE,"GENERAL"}</definedName>
    <definedName name="hghhj" hidden="1">{"TAB1",#N/A,TRUE,"GENERAL";"TAB2",#N/A,TRUE,"GENERAL";"TAB3",#N/A,TRUE,"GENERAL";"TAB4",#N/A,TRUE,"GENERAL";"TAB5",#N/A,TRUE,"GENERAL"}</definedName>
    <definedName name="hghydj" hidden="1">{"via1",#N/A,TRUE,"general";"via2",#N/A,TRUE,"general";"via3",#N/A,TRUE,"general"}</definedName>
    <definedName name="hgjfjw" hidden="1">{"via1",#N/A,TRUE,"general";"via2",#N/A,TRUE,"general";"via3",#N/A,TRUE,"general"}</definedName>
    <definedName name="HGJG" hidden="1">{"TAB1",#N/A,TRUE,"GENERAL";"TAB2",#N/A,TRUE,"GENERAL";"TAB3",#N/A,TRUE,"GENERAL";"TAB4",#N/A,TRUE,"GENERAL";"TAB5",#N/A,TRUE,"GENERAL"}</definedName>
    <definedName name="hh" hidden="1">'[3]46W9'!#REF!</definedName>
    <definedName name="hhh" hidden="1">{"TAB1",#N/A,TRUE,"GENERAL";"TAB2",#N/A,TRUE,"GENERAL";"TAB3",#N/A,TRUE,"GENERAL";"TAB4",#N/A,TRUE,"GENERAL";"TAB5",#N/A,TRUE,"GENERAL"}</definedName>
    <definedName name="hhhhhh" hidden="1">{"via1",#N/A,TRUE,"general";"via2",#N/A,TRUE,"general";"via3",#N/A,TRUE,"general"}</definedName>
    <definedName name="hhhhhho" hidden="1">{"TAB1",#N/A,TRUE,"GENERAL";"TAB2",#N/A,TRUE,"GENERAL";"TAB3",#N/A,TRUE,"GENERAL";"TAB4",#N/A,TRUE,"GENERAL";"TAB5",#N/A,TRUE,"GENERAL"}</definedName>
    <definedName name="hhhhhpy" hidden="1">{"TAB1",#N/A,TRUE,"GENERAL";"TAB2",#N/A,TRUE,"GENERAL";"TAB3",#N/A,TRUE,"GENERAL";"TAB4",#N/A,TRUE,"GENERAL";"TAB5",#N/A,TRUE,"GENERAL"}</definedName>
    <definedName name="hhhhth" hidden="1">{"via1",#N/A,TRUE,"general";"via2",#N/A,TRUE,"general";"via3",#N/A,TRUE,"general"}</definedName>
    <definedName name="hhhyhyh" hidden="1">{"TAB1",#N/A,TRUE,"GENERAL";"TAB2",#N/A,TRUE,"GENERAL";"TAB3",#N/A,TRUE,"GENERAL";"TAB4",#N/A,TRUE,"GENERAL";"TAB5",#N/A,TRUE,"GENERAL"}</definedName>
    <definedName name="hhtrhreh" hidden="1">{"via1",#N/A,TRUE,"general";"via2",#N/A,TRUE,"general";"via3",#N/A,TRUE,"general"}</definedName>
    <definedName name="hjfg" hidden="1">{"via1",#N/A,TRUE,"general";"via2",#N/A,TRUE,"general";"via3",#N/A,TRUE,"general"}</definedName>
    <definedName name="hjgh" hidden="1">{"TAB1",#N/A,TRUE,"GENERAL";"TAB2",#N/A,TRUE,"GENERAL";"TAB3",#N/A,TRUE,"GENERAL";"TAB4",#N/A,TRUE,"GENERAL";"TAB5",#N/A,TRUE,"GENERAL"}</definedName>
    <definedName name="hjghj" hidden="1">{"TAB1",#N/A,TRUE,"GENERAL";"TAB2",#N/A,TRUE,"GENERAL";"TAB3",#N/A,TRUE,"GENERAL";"TAB4",#N/A,TRUE,"GENERAL";"TAB5",#N/A,TRUE,"GENERAL"}</definedName>
    <definedName name="hjhjhg" hidden="1">{"TAB1",#N/A,TRUE,"GENERAL";"TAB2",#N/A,TRUE,"GENERAL";"TAB3",#N/A,TRUE,"GENERAL";"TAB4",#N/A,TRUE,"GENERAL";"TAB5",#N/A,TRUE,"GENERAL"}</definedName>
    <definedName name="HJKH" hidden="1">{"via1",#N/A,TRUE,"general";"via2",#N/A,TRUE,"general";"via3",#N/A,TRUE,"general"}</definedName>
    <definedName name="hjkjk" hidden="1">{"via1",#N/A,TRUE,"general";"via2",#N/A,TRUE,"general";"via3",#N/A,TRUE,"general"}</definedName>
    <definedName name="hn" hidden="1">{"TAB1",#N/A,TRUE,"GENERAL";"TAB2",#N/A,TRUE,"GENERAL";"TAB3",#N/A,TRUE,"GENERAL";"TAB4",#N/A,TRUE,"GENERAL";"TAB5",#N/A,TRUE,"GENERAL"}</definedName>
    <definedName name="HOJA1">#REF!</definedName>
    <definedName name="hreer" hidden="1">{"TAB1",#N/A,TRUE,"GENERAL";"TAB2",#N/A,TRUE,"GENERAL";"TAB3",#N/A,TRUE,"GENERAL";"TAB4",#N/A,TRUE,"GENERAL";"TAB5",#N/A,TRUE,"GENERAL"}</definedName>
    <definedName name="hrhth" hidden="1">{"TAB1",#N/A,TRUE,"GENERAL";"TAB2",#N/A,TRUE,"GENERAL";"TAB3",#N/A,TRUE,"GENERAL";"TAB4",#N/A,TRUE,"GENERAL";"TAB5",#N/A,TRUE,"GENERAL"}</definedName>
    <definedName name="hrthtrh" hidden="1">{"TAB1",#N/A,TRUE,"GENERAL";"TAB2",#N/A,TRUE,"GENERAL";"TAB3",#N/A,TRUE,"GENERAL";"TAB4",#N/A,TRUE,"GENERAL";"TAB5",#N/A,TRUE,"GENERAL"}</definedName>
    <definedName name="hsfg" hidden="1">{"via1",#N/A,TRUE,"general";"via2",#N/A,TRUE,"general";"via3",#N/A,TRUE,"general"}</definedName>
    <definedName name="hthdrf" hidden="1">{"TAB1",#N/A,TRUE,"GENERAL";"TAB2",#N/A,TRUE,"GENERAL";"TAB3",#N/A,TRUE,"GENERAL";"TAB4",#N/A,TRUE,"GENERAL";"TAB5",#N/A,TRUE,"GENERAL"}</definedName>
    <definedName name="htryrt7" hidden="1">{"via1",#N/A,TRUE,"general";"via2",#N/A,TRUE,"general";"via3",#N/A,TRUE,"general"}</definedName>
    <definedName name="hyhjop" hidden="1">{"TAB1",#N/A,TRUE,"GENERAL";"TAB2",#N/A,TRUE,"GENERAL";"TAB3",#N/A,TRUE,"GENERAL";"TAB4",#N/A,TRUE,"GENERAL";"TAB5",#N/A,TRUE,"GENERAL"}</definedName>
    <definedName name="hyhyh" hidden="1">{"TAB1",#N/A,TRUE,"GENERAL";"TAB2",#N/A,TRUE,"GENERAL";"TAB3",#N/A,TRUE,"GENERAL";"TAB4",#N/A,TRUE,"GENERAL";"TAB5",#N/A,TRUE,"GENERAL"}</definedName>
    <definedName name="hytirs" hidden="1">{"via1",#N/A,TRUE,"general";"via2",#N/A,TRUE,"general";"via3",#N/A,TRUE,"general"}</definedName>
    <definedName name="I">#REF!</definedName>
    <definedName name="i8i" hidden="1">{"TAB1",#N/A,TRUE,"GENERAL";"TAB2",#N/A,TRUE,"GENERAL";"TAB3",#N/A,TRUE,"GENERAL";"TAB4",#N/A,TRUE,"GENERAL";"TAB5",#N/A,TRUE,"GENERAL"}</definedName>
    <definedName name="ii" hidden="1">{"TAB1",#N/A,TRUE,"GENERAL";"TAB2",#N/A,TRUE,"GENERAL";"TAB3",#N/A,TRUE,"GENERAL";"TAB4",#N/A,TRUE,"GENERAL";"TAB5",#N/A,TRUE,"GENERAL"}</definedName>
    <definedName name="iii" hidden="1">{"via1",#N/A,TRUE,"general";"via2",#N/A,TRUE,"general";"via3",#N/A,TRUE,"general"}</definedName>
    <definedName name="iiii" hidden="1">{"via1",#N/A,TRUE,"general";"via2",#N/A,TRUE,"general";"via3",#N/A,TRUE,"general"}</definedName>
    <definedName name="iiiiiiik" hidden="1">{"via1",#N/A,TRUE,"general";"via2",#N/A,TRUE,"general";"via3",#N/A,TRUE,"general"}</definedName>
    <definedName name="iiiiuh" hidden="1">{"TAB1",#N/A,TRUE,"GENERAL";"TAB2",#N/A,TRUE,"GENERAL";"TAB3",#N/A,TRUE,"GENERAL";"TAB4",#N/A,TRUE,"GENERAL";"TAB5",#N/A,TRUE,"GENERAL"}</definedName>
    <definedName name="iktgvfmu" hidden="1">{"TAB1",#N/A,TRUE,"GENERAL";"TAB2",#N/A,TRUE,"GENERAL";"TAB3",#N/A,TRUE,"GENERAL";"TAB4",#N/A,TRUE,"GENERAL";"TAB5",#N/A,TRUE,"GENERAL"}</definedName>
    <definedName name="Imprev" localSheetId="0">'9. PRESUPUESTO'!$F$181</definedName>
    <definedName name="Imprev">#REF!</definedName>
    <definedName name="inf">#REF!</definedName>
    <definedName name="Inicio">[10]BASES!$E$26</definedName>
    <definedName name="INICIOPPTO" localSheetId="0">'9. PRESUPUESTO'!$A$5</definedName>
    <definedName name="INICIOPPTO">#REF!</definedName>
    <definedName name="INV_11">'[23]PR 1'!$A$2:$N$655</definedName>
    <definedName name="Io">#REF!</definedName>
    <definedName name="Item">#REF!</definedName>
    <definedName name="ITEM1">#REF!</definedName>
    <definedName name="ITEM15">#REF!</definedName>
    <definedName name="ITEM2">#REF!</definedName>
    <definedName name="ITEM3">#REF!</definedName>
    <definedName name="IUI" hidden="1">{"TAB1",#N/A,TRUE,"GENERAL";"TAB2",#N/A,TRUE,"GENERAL";"TAB3",#N/A,TRUE,"GENERAL";"TAB4",#N/A,TRUE,"GENERAL";"TAB5",#N/A,TRUE,"GENERAL"}</definedName>
    <definedName name="iuit7" hidden="1">{"TAB1",#N/A,TRUE,"GENERAL";"TAB2",#N/A,TRUE,"GENERAL";"TAB3",#N/A,TRUE,"GENERAL";"TAB4",#N/A,TRUE,"GENERAL";"TAB5",#N/A,TRUE,"GENERAL"}</definedName>
    <definedName name="iul" hidden="1">{"via1",#N/A,TRUE,"general";"via2",#N/A,TRUE,"general";"via3",#N/A,TRUE,"general"}</definedName>
    <definedName name="iuouio" hidden="1">{"via1",#N/A,TRUE,"general";"via2",#N/A,TRUE,"general";"via3",#N/A,TRUE,"general"}</definedName>
    <definedName name="iuyi9" hidden="1">{"TAB1",#N/A,TRUE,"GENERAL";"TAB2",#N/A,TRUE,"GENERAL";"TAB3",#N/A,TRUE,"GENERAL";"TAB4",#N/A,TRUE,"GENERAL";"TAB5",#N/A,TRUE,"GENERAL"}</definedName>
    <definedName name="IVA">#REF!</definedName>
    <definedName name="IvaSUtl" localSheetId="0">'9. PRESUPUESTO'!#REF!</definedName>
    <definedName name="IvaSUtl">#REF!</definedName>
    <definedName name="iyuiuyi" hidden="1">{"via1",#N/A,TRUE,"general";"via2",#N/A,TRUE,"general";"via3",#N/A,TRUE,"general"}</definedName>
    <definedName name="IZQ">[20]DIST!$G$7:$H$2413</definedName>
    <definedName name="j" hidden="1">{"TAB1",#N/A,TRUE,"GENERAL";"TAB2",#N/A,TRUE,"GENERAL";"TAB3",#N/A,TRUE,"GENERAL";"TAB4",#N/A,TRUE,"GENERAL";"TAB5",#N/A,TRUE,"GENERAL"}</definedName>
    <definedName name="JAC">#REF!</definedName>
    <definedName name="jd" hidden="1">{"via1",#N/A,TRUE,"general";"via2",#N/A,TRUE,"general";"via3",#N/A,TRUE,"general"}</definedName>
    <definedName name="jdh" hidden="1">{"TAB1",#N/A,TRUE,"GENERAL";"TAB2",#N/A,TRUE,"GENERAL";"TAB3",#N/A,TRUE,"GENERAL";"TAB4",#N/A,TRUE,"GENERAL";"TAB5",#N/A,TRUE,"GENERAL"}</definedName>
    <definedName name="jeytj" hidden="1">{"TAB1",#N/A,TRUE,"GENERAL";"TAB2",#N/A,TRUE,"GENERAL";"TAB3",#N/A,TRUE,"GENERAL";"TAB4",#N/A,TRUE,"GENERAL";"TAB5",#N/A,TRUE,"GENERAL"}</definedName>
    <definedName name="jfhjfrt" hidden="1">{"TAB1",#N/A,TRUE,"GENERAL";"TAB2",#N/A,TRUE,"GENERAL";"TAB3",#N/A,TRUE,"GENERAL";"TAB4",#N/A,TRUE,"GENERAL";"TAB5",#N/A,TRUE,"GENERAL"}</definedName>
    <definedName name="jgfj" hidden="1">{"via1",#N/A,TRUE,"general";"via2",#N/A,TRUE,"general";"via3",#N/A,TRUE,"general"}</definedName>
    <definedName name="jghj" hidden="1">{"TAB1",#N/A,TRUE,"GENERAL";"TAB2",#N/A,TRUE,"GENERAL";"TAB3",#N/A,TRUE,"GENERAL";"TAB4",#N/A,TRUE,"GENERAL";"TAB5",#N/A,TRUE,"GENERAL"}</definedName>
    <definedName name="jgj" hidden="1">{"TAB1",#N/A,TRUE,"GENERAL";"TAB2",#N/A,TRUE,"GENERAL";"TAB3",#N/A,TRUE,"GENERAL";"TAB4",#N/A,TRUE,"GENERAL";"TAB5",#N/A,TRUE,"GENERAL"}</definedName>
    <definedName name="jhg" hidden="1">{"TAB1",#N/A,TRUE,"GENERAL";"TAB2",#N/A,TRUE,"GENERAL";"TAB3",#N/A,TRUE,"GENERAL";"TAB4",#N/A,TRUE,"GENERAL";"TAB5",#N/A,TRUE,"GENERAL"}</definedName>
    <definedName name="jhjyj" hidden="1">{"via1",#N/A,TRUE,"general";"via2",#N/A,TRUE,"general";"via3",#N/A,TRUE,"general"}</definedName>
    <definedName name="JHK" hidden="1">{"TAB1",#N/A,TRUE,"GENERAL";"TAB2",#N/A,TRUE,"GENERAL";"TAB3",#N/A,TRUE,"GENERAL";"TAB4",#N/A,TRUE,"GENERAL";"TAB5",#N/A,TRUE,"GENERAL"}</definedName>
    <definedName name="jhkgjkvf" hidden="1">{"TAB1",#N/A,TRUE,"GENERAL";"TAB2",#N/A,TRUE,"GENERAL";"TAB3",#N/A,TRUE,"GENERAL";"TAB4",#N/A,TRUE,"GENERAL";"TAB5",#N/A,TRUE,"GENERAL"}</definedName>
    <definedName name="jj" hidden="1">{"via1",#N/A,TRUE,"general";"via2",#N/A,TRUE,"general";"via3",#N/A,TRUE,"general"}</definedName>
    <definedName name="jjfq" hidden="1">{"via1",#N/A,TRUE,"general";"via2",#N/A,TRUE,"general";"via3",#N/A,TRUE,"general"}</definedName>
    <definedName name="jjjhjddfg" hidden="1">{"via1",#N/A,TRUE,"general";"via2",#N/A,TRUE,"general";"via3",#N/A,TRUE,"general"}</definedName>
    <definedName name="jjjjju" hidden="1">{"via1",#N/A,TRUE,"general";"via2",#N/A,TRUE,"general";"via3",#N/A,TRUE,"general"}</definedName>
    <definedName name="jjujujty" hidden="1">{"TAB1",#N/A,TRUE,"GENERAL";"TAB2",#N/A,TRUE,"GENERAL";"TAB3",#N/A,TRUE,"GENERAL";"TAB4",#N/A,TRUE,"GENERAL";"TAB5",#N/A,TRUE,"GENERAL"}</definedName>
    <definedName name="jjyjy" hidden="1">{"via1",#N/A,TRUE,"general";"via2",#N/A,TRUE,"general";"via3",#N/A,TRUE,"general"}</definedName>
    <definedName name="jkk" hidden="1">{"TAB1",#N/A,TRUE,"GENERAL";"TAB2",#N/A,TRUE,"GENERAL";"TAB3",#N/A,TRUE,"GENERAL";"TAB4",#N/A,TRUE,"GENERAL";"TAB5",#N/A,TRUE,"GENERAL"}</definedName>
    <definedName name="jkl" hidden="1">{"TAB1",#N/A,TRUE,"GENERAL";"TAB2",#N/A,TRUE,"GENERAL";"TAB3",#N/A,TRUE,"GENERAL";"TAB4",#N/A,TRUE,"GENERAL";"TAB5",#N/A,TRUE,"GENERAL"}</definedName>
    <definedName name="JRYJ" hidden="1">{"via1",#N/A,TRUE,"general";"via2",#N/A,TRUE,"general";"via3",#N/A,TRUE,"general"}</definedName>
    <definedName name="jtyj" hidden="1">{"TAB1",#N/A,TRUE,"GENERAL";"TAB2",#N/A,TRUE,"GENERAL";"TAB3",#N/A,TRUE,"GENERAL";"TAB4",#N/A,TRUE,"GENERAL";"TAB5",#N/A,TRUE,"GENERAL"}</definedName>
    <definedName name="jtyry" hidden="1">{"TAB1",#N/A,TRUE,"GENERAL";"TAB2",#N/A,TRUE,"GENERAL";"TAB3",#N/A,TRUE,"GENERAL";"TAB4",#N/A,TRUE,"GENERAL";"TAB5",#N/A,TRUE,"GENERAL"}</definedName>
    <definedName name="juj" hidden="1">{"via1",#N/A,TRUE,"general";"via2",#N/A,TRUE,"general";"via3",#N/A,TRUE,"general"}</definedName>
    <definedName name="jujcx" hidden="1">{"via1",#N/A,TRUE,"general";"via2",#N/A,TRUE,"general";"via3",#N/A,TRUE,"general"}</definedName>
    <definedName name="jujuj" hidden="1">{"via1",#N/A,TRUE,"general";"via2",#N/A,TRUE,"general";"via3",#N/A,TRUE,"general"}</definedName>
    <definedName name="jujujuju" hidden="1">{"TAB1",#N/A,TRUE,"GENERAL";"TAB2",#N/A,TRUE,"GENERAL";"TAB3",#N/A,TRUE,"GENERAL";"TAB4",#N/A,TRUE,"GENERAL";"TAB5",#N/A,TRUE,"GENERAL"}</definedName>
    <definedName name="juuuhb" hidden="1">{"TAB1",#N/A,TRUE,"GENERAL";"TAB2",#N/A,TRUE,"GENERAL";"TAB3",#N/A,TRUE,"GENERAL";"TAB4",#N/A,TRUE,"GENERAL";"TAB5",#N/A,TRUE,"GENERAL"}</definedName>
    <definedName name="jyjt7" hidden="1">{"via1",#N/A,TRUE,"general";"via2",#N/A,TRUE,"general";"via3",#N/A,TRUE,"general"}</definedName>
    <definedName name="jyt" hidden="1">{"via1",#N/A,TRUE,"general";"via2",#N/A,TRUE,"general";"via3",#N/A,TRUE,"general"}</definedName>
    <definedName name="jytj" hidden="1">{"via1",#N/A,TRUE,"general";"via2",#N/A,TRUE,"general";"via3",#N/A,TRUE,"general"}</definedName>
    <definedName name="jyuju" hidden="1">{"via1",#N/A,TRUE,"general";"via2",#N/A,TRUE,"general";"via3",#N/A,TRUE,"general"}</definedName>
    <definedName name="jyujyuj" hidden="1">{"via1",#N/A,TRUE,"general";"via2",#N/A,TRUE,"general";"via3",#N/A,TRUE,"general"}</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HGGH" hidden="1">{"via1",#N/A,TRUE,"general";"via2",#N/A,TRUE,"general";"via3",#N/A,TRUE,"general"}</definedName>
    <definedName name="khjk7" hidden="1">{"TAB1",#N/A,TRUE,"GENERAL";"TAB2",#N/A,TRUE,"GENERAL";"TAB3",#N/A,TRUE,"GENERAL";"TAB4",#N/A,TRUE,"GENERAL";"TAB5",#N/A,TRUE,"GENERAL"}</definedName>
    <definedName name="kikik" hidden="1">{"via1",#N/A,TRUE,"general";"via2",#N/A,TRUE,"general";"via3",#N/A,TRUE,"general"}</definedName>
    <definedName name="kjhkd" hidden="1">{"via1",#N/A,TRUE,"general";"via2",#N/A,TRUE,"general";"via3",#N/A,TRUE,"general"}</definedName>
    <definedName name="kjk" hidden="1">{"via1",#N/A,TRUE,"general";"via2",#N/A,TRUE,"general";"via3",#N/A,TRUE,"general"}</definedName>
    <definedName name="kjtrkjr" hidden="1">{"via1",#N/A,TRUE,"general";"via2",#N/A,TRUE,"general";"via3",#N/A,TRUE,"general"}</definedName>
    <definedName name="kkkki" hidden="1">{"via1",#N/A,TRUE,"general";"via2",#N/A,TRUE,"general";"via3",#N/A,TRUE,"general"}</definedName>
    <definedName name="kkkkkki" hidden="1">{"TAB1",#N/A,TRUE,"GENERAL";"TAB2",#N/A,TRUE,"GENERAL";"TAB3",#N/A,TRUE,"GENERAL";"TAB4",#N/A,TRUE,"GENERAL";"TAB5",#N/A,TRUE,"GENERAL"}</definedName>
    <definedName name="krtrk" hidden="1">{"via1",#N/A,TRUE,"general";"via2",#N/A,TRUE,"general";"via3",#N/A,TRUE,"general"}</definedName>
    <definedName name="kyr" hidden="1">{"TAB1",#N/A,TRUE,"GENERAL";"TAB2",#N/A,TRUE,"GENERAL";"TAB3",#N/A,TRUE,"GENERAL";"TAB4",#N/A,TRUE,"GENERAL";"TAB5",#N/A,TRUE,"GENERAL"}</definedName>
    <definedName name="LA" hidden="1">[2]G.G!#REF!</definedName>
    <definedName name="LICITACION">#REF!</definedName>
    <definedName name="LineaPresup" localSheetId="0">'9. PRESUPUESTO'!#REF!</definedName>
    <definedName name="LineaPresup">#REF!</definedName>
    <definedName name="liuoo" hidden="1">{"TAB1",#N/A,TRUE,"GENERAL";"TAB2",#N/A,TRUE,"GENERAL";"TAB3",#N/A,TRUE,"GENERAL";"TAB4",#N/A,TRUE,"GENERAL";"TAB5",#N/A,TRUE,"GENERAL"}</definedName>
    <definedName name="lkj" hidden="1">{"via1",#N/A,TRUE,"general";"via2",#N/A,TRUE,"general";"via3",#N/A,TRUE,"general"}</definedName>
    <definedName name="LKJLJK" hidden="1">{"TAB1",#N/A,TRUE,"GENERAL";"TAB2",#N/A,TRUE,"GENERAL";"TAB3",#N/A,TRUE,"GENERAL";"TAB4",#N/A,TRUE,"GENERAL";"TAB5",#N/A,TRUE,"GENERAL"}</definedName>
    <definedName name="lllllh" hidden="1">{"via1",#N/A,TRUE,"general";"via2",#N/A,TRUE,"general";"via3",#N/A,TRUE,"general"}</definedName>
    <definedName name="lllllllo" hidden="1">{"via1",#N/A,TRUE,"general";"via2",#N/A,TRUE,"general";"via3",#N/A,TRUE,"general"}</definedName>
    <definedName name="LOCA">[6]!absc</definedName>
    <definedName name="lolol" hidden="1">{"TAB1",#N/A,TRUE,"GENERAL";"TAB2",#N/A,TRUE,"GENERAL";"TAB3",#N/A,TRUE,"GENERAL";"TAB4",#N/A,TRUE,"GENERAL";"TAB5",#N/A,TRUE,"GENERAL"}</definedName>
    <definedName name="Longitud">#REF!</definedName>
    <definedName name="Longitud1">#REF!</definedName>
    <definedName name="Longitud2">#REF!</definedName>
    <definedName name="lplpl" hidden="1">{"via1",#N/A,TRUE,"general";"via2",#N/A,TRUE,"general";"via3",#N/A,TRUE,"general"}</definedName>
    <definedName name="mafdsf" hidden="1">{"via1",#N/A,TRUE,"general";"via2",#N/A,TRUE,"general";"via3",#N/A,TRUE,"general"}</definedName>
    <definedName name="mao" hidden="1">{"TAB1",#N/A,TRUE,"GENERAL";"TAB2",#N/A,TRUE,"GENERAL";"TAB3",#N/A,TRUE,"GENERAL";"TAB4",#N/A,TRUE,"GENERAL";"TAB5",#N/A,TRUE,"GENERAL"}</definedName>
    <definedName name="maow" hidden="1">{"via1",#N/A,TRUE,"general";"via2",#N/A,TRUE,"general";"via3",#N/A,TRUE,"general"}</definedName>
    <definedName name="masor" hidden="1">{"via1",#N/A,TRUE,"general";"via2",#N/A,TRUE,"general";"via3",#N/A,TRUE,"general"}</definedName>
    <definedName name="MAT">#REF!</definedName>
    <definedName name="materiales">[24]Materiales!$A$2:$D$1190</definedName>
    <definedName name="mcb">'[5]Gabinetes ctrol, prot. y med. '!#REF!</definedName>
    <definedName name="mcbb">'[5]Gabinetes ctrol, prot. y med. '!#REF!</definedName>
    <definedName name="mdd" hidden="1">{"via1",#N/A,TRUE,"general";"via2",#N/A,TRUE,"general";"via3",#N/A,TRUE,"general"}</definedName>
    <definedName name="meg" hidden="1">{"TAB1",#N/A,TRUE,"GENERAL";"TAB2",#N/A,TRUE,"GENERAL";"TAB3",#N/A,TRUE,"GENERAL";"TAB4",#N/A,TRUE,"GENERAL";"TAB5",#N/A,TRUE,"GENERAL"}</definedName>
    <definedName name="mfgjrdt" hidden="1">{"TAB1",#N/A,TRUE,"GENERAL";"TAB2",#N/A,TRUE,"GENERAL";"TAB3",#N/A,TRUE,"GENERAL";"TAB4",#N/A,TRUE,"GENERAL";"TAB5",#N/A,TRUE,"GENERAL"}</definedName>
    <definedName name="mghm" hidden="1">{"via1",#N/A,TRUE,"general";"via2",#N/A,TRUE,"general";"via3",#N/A,TRUE,"general"}</definedName>
    <definedName name="mjmj" hidden="1">{"via1",#N/A,TRUE,"general";"via2",#N/A,TRUE,"general";"via3",#N/A,TRUE,"general"}</definedName>
    <definedName name="mjmjmn" hidden="1">{"via1",#N/A,TRUE,"general";"via2",#N/A,TRUE,"general";"via3",#N/A,TRUE,"general"}</definedName>
    <definedName name="mjnhgkio" hidden="1">{"via1",#N/A,TRUE,"general";"via2",#N/A,TRUE,"general";"via3",#N/A,TRUE,"general"}</definedName>
    <definedName name="mmjmjh" hidden="1">{"TAB1",#N/A,TRUE,"GENERAL";"TAB2",#N/A,TRUE,"GENERAL";"TAB3",#N/A,TRUE,"GENERAL";"TAB4",#N/A,TRUE,"GENERAL";"TAB5",#N/A,TRUE,"GENERAL"}</definedName>
    <definedName name="mmm" hidden="1">{"TAB1",#N/A,TRUE,"GENERAL";"TAB2",#N/A,TRUE,"GENERAL";"TAB3",#N/A,TRUE,"GENERAL";"TAB4",#N/A,TRUE,"GENERAL";"TAB5",#N/A,TRUE,"GENERAL"}</definedName>
    <definedName name="mmmh" hidden="1">{"via1",#N/A,TRUE,"general";"via2",#N/A,TRUE,"general";"via3",#N/A,TRUE,"general"}</definedName>
    <definedName name="mmmmmjyt" hidden="1">{"TAB1",#N/A,TRUE,"GENERAL";"TAB2",#N/A,TRUE,"GENERAL";"TAB3",#N/A,TRUE,"GENERAL";"TAB4",#N/A,TRUE,"GENERAL";"TAB5",#N/A,TRUE,"GENERAL"}</definedName>
    <definedName name="mmmmmmg" hidden="1">{"via1",#N/A,TRUE,"general";"via2",#N/A,TRUE,"general";"via3",#N/A,TRUE,"general"}</definedName>
    <definedName name="MN" hidden="1">{"via1",#N/A,TRUE,"general";"via2",#N/A,TRUE,"general";"via3",#N/A,TRUE,"general"}</definedName>
    <definedName name="MODIF7">#REF!</definedName>
    <definedName name="n" hidden="1">{"via1",#N/A,TRUE,"general";"via2",#N/A,TRUE,"general";"via3",#N/A,TRUE,"general"}</definedName>
    <definedName name="N_metal">[4]D_AWG!$C$25</definedName>
    <definedName name="nbvnv" hidden="1">{"via1",#N/A,TRUE,"general";"via2",#N/A,TRUE,"general";"via3",#N/A,TRUE,"general"}</definedName>
    <definedName name="NDHS" hidden="1">{"TAB1",#N/A,TRUE,"GENERAL";"TAB2",#N/A,TRUE,"GENERAL";"TAB3",#N/A,TRUE,"GENERAL";"TAB4",#N/A,TRUE,"GENERAL";"TAB5",#N/A,TRUE,"GENERAL"}</definedName>
    <definedName name="nf" hidden="1">{"TAB1",#N/A,TRUE,"GENERAL";"TAB2",#N/A,TRUE,"GENERAL";"TAB3",#N/A,TRUE,"GENERAL";"TAB4",#N/A,TRUE,"GENERAL";"TAB5",#N/A,TRUE,"GENERAL"}</definedName>
    <definedName name="nfg" hidden="1">{"via1",#N/A,TRUE,"general";"via2",#N/A,TRUE,"general";"via3",#N/A,TRUE,"general"}</definedName>
    <definedName name="nfgn" hidden="1">{"via1",#N/A,TRUE,"general";"via2",#N/A,TRUE,"general";"via3",#N/A,TRUE,"general"}</definedName>
    <definedName name="ngdn" hidden="1">{"TAB1",#N/A,TRUE,"GENERAL";"TAB2",#N/A,TRUE,"GENERAL";"TAB3",#N/A,TRUE,"GENERAL";"TAB4",#N/A,TRUE,"GENERAL";"TAB5",#N/A,TRUE,"GENERAL"}</definedName>
    <definedName name="ngfh" hidden="1">{"via1",#N/A,TRUE,"general";"via2",#N/A,TRUE,"general";"via3",#N/A,TRUE,"general"}</definedName>
    <definedName name="nhn" hidden="1">{"via1",#N/A,TRUE,"general";"via2",#N/A,TRUE,"general";"via3",#N/A,TRUE,"general"}</definedName>
    <definedName name="nhncfgn" hidden="1">{"TAB1",#N/A,TRUE,"GENERAL";"TAB2",#N/A,TRUE,"GENERAL";"TAB3",#N/A,TRUE,"GENERAL";"TAB4",#N/A,TRUE,"GENERAL";"TAB5",#N/A,TRUE,"GENERAL"}</definedName>
    <definedName name="nhndr" hidden="1">{"via1",#N/A,TRUE,"general";"via2",#N/A,TRUE,"general";"via3",#N/A,TRUE,"general"}</definedName>
    <definedName name="nmmmm" hidden="1">{"via1",#N/A,TRUE,"general";"via2",#N/A,TRUE,"general";"via3",#N/A,TRUE,"general"}</definedName>
    <definedName name="NN" hidden="1">{"TAB1",#N/A,TRUE,"GENERAL";"TAB2",#N/A,TRUE,"GENERAL";"TAB3",#N/A,TRUE,"GENERAL";"TAB4",#N/A,TRUE,"GENERAL";"TAB5",#N/A,TRUE,"GENERAL"}</definedName>
    <definedName name="nndng" hidden="1">{"TAB1",#N/A,TRUE,"GENERAL";"TAB2",#N/A,TRUE,"GENERAL";"TAB3",#N/A,TRUE,"GENERAL";"TAB4",#N/A,TRUE,"GENERAL";"TAB5",#N/A,TRUE,"GENERAL"}</definedName>
    <definedName name="nnn" hidden="1">{"TAB1",#N/A,TRUE,"GENERAL";"TAB2",#N/A,TRUE,"GENERAL";"TAB3",#N/A,TRUE,"GENERAL";"TAB4",#N/A,TRUE,"GENERAL";"TAB5",#N/A,TRUE,"GENERAL"}</definedName>
    <definedName name="nnnhd" hidden="1">{"via1",#N/A,TRUE,"general";"via2",#N/A,TRUE,"general";"via3",#N/A,TRUE,"general"}</definedName>
    <definedName name="nnnnn" hidden="1">{"via1",#N/A,TRUE,"general";"via2",#N/A,TRUE,"general";"via3",#N/A,TRUE,"general"}</definedName>
    <definedName name="nnnnnd" hidden="1">{"TAB1",#N/A,TRUE,"GENERAL";"TAB2",#N/A,TRUE,"GENERAL";"TAB3",#N/A,TRUE,"GENERAL";"TAB4",#N/A,TRUE,"GENERAL";"TAB5",#N/A,TRUE,"GENERAL"}</definedName>
    <definedName name="nnnnnf" hidden="1">{"TAB1",#N/A,TRUE,"GENERAL";"TAB2",#N/A,TRUE,"GENERAL";"TAB3",#N/A,TRUE,"GENERAL";"TAB4",#N/A,TRUE,"GENERAL";"TAB5",#N/A,TRUE,"GENERAL"}</definedName>
    <definedName name="nnnnnh" hidden="1">{"via1",#N/A,TRUE,"general";"via2",#N/A,TRUE,"general";"via3",#N/A,TRUE,"general"}</definedName>
    <definedName name="NOMBRE">#REF!</definedName>
    <definedName name="NUEVO">#REF!</definedName>
    <definedName name="NVOCD">[13]INSUMOS!$P$6</definedName>
    <definedName name="nxn" hidden="1">{"via1",#N/A,TRUE,"general";"via2",#N/A,TRUE,"general";"via3",#N/A,TRUE,"general"}</definedName>
    <definedName name="ñpñpñ" hidden="1">{"via1",#N/A,TRUE,"general";"via2",#N/A,TRUE,"general";"via3",#N/A,TRUE,"general"}</definedName>
    <definedName name="o9o9" hidden="1">{"via1",#N/A,TRUE,"general";"via2",#N/A,TRUE,"general";"via3",#N/A,TRUE,"general"}</definedName>
    <definedName name="Objeto">'[18]Datos básicos'!$B$4</definedName>
    <definedName name="OficialHR">[13]F.Prestacional!$G$10</definedName>
    <definedName name="oiret" hidden="1">{"TAB1",#N/A,TRUE,"GENERAL";"TAB2",#N/A,TRUE,"GENERAL";"TAB3",#N/A,TRUE,"GENERAL";"TAB4",#N/A,TRUE,"GENERAL";"TAB5",#N/A,TRUE,"GENERAL"}</definedName>
    <definedName name="oirgrth" hidden="1">{"TAB1",#N/A,TRUE,"GENERAL";"TAB2",#N/A,TRUE,"GENERAL";"TAB3",#N/A,TRUE,"GENERAL";"TAB4",#N/A,TRUE,"GENERAL";"TAB5",#N/A,TRUE,"GENERAL"}</definedName>
    <definedName name="OIUOIU" hidden="1">{"via1",#N/A,TRUE,"general";"via2",#N/A,TRUE,"general";"via3",#N/A,TRUE,"general"}</definedName>
    <definedName name="ooo" hidden="1">{"via1",#N/A,TRUE,"general";"via2",#N/A,TRUE,"general";"via3",#N/A,TRUE,"general"}</definedName>
    <definedName name="ooooiii" hidden="1">{"TAB1",#N/A,TRUE,"GENERAL";"TAB2",#N/A,TRUE,"GENERAL";"TAB3",#N/A,TRUE,"GENERAL";"TAB4",#N/A,TRUE,"GENERAL";"TAB5",#N/A,TRUE,"GENERAL"}</definedName>
    <definedName name="oooos" hidden="1">{"via1",#N/A,TRUE,"general";"via2",#N/A,TRUE,"general";"via3",#N/A,TRUE,"general"}</definedName>
    <definedName name="otros">[21]otros!$A$6:$A$1235</definedName>
    <definedName name="p0p0" hidden="1">{"via1",#N/A,TRUE,"general";"via2",#N/A,TRUE,"general";"via3",#N/A,TRUE,"general"}</definedName>
    <definedName name="Pant_NC">[4]T_Cu_ASTM!$T$8:$AJ$33</definedName>
    <definedName name="PKHK" hidden="1">{"TAB1",#N/A,TRUE,"GENERAL";"TAB2",#N/A,TRUE,"GENERAL";"TAB3",#N/A,TRUE,"GENERAL";"TAB4",#N/A,TRUE,"GENERAL";"TAB5",#N/A,TRUE,"GENERAL"}</definedName>
    <definedName name="pkj" hidden="1">{"TAB1",#N/A,TRUE,"GENERAL";"TAB2",#N/A,TRUE,"GENERAL";"TAB3",#N/A,TRUE,"GENERAL";"TAB4",#N/A,TRUE,"GENERAL";"TAB5",#N/A,TRUE,"GENERAL"}</definedName>
    <definedName name="PLAD" hidden="1">{"TAB1",#N/A,TRUE,"GENERAL";"TAB2",#N/A,TRUE,"GENERAL";"TAB3",#N/A,TRUE,"GENERAL";"TAB4",#N/A,TRUE,"GENERAL";"TAB5",#N/A,TRUE,"GENERAL"}</definedName>
    <definedName name="Plazo">[10]BASES!$E$27</definedName>
    <definedName name="PlazoAIU">#REF!</definedName>
    <definedName name="PLPLUNN" hidden="1">{"TAB1",#N/A,TRUE,"GENERAL";"TAB2",#N/A,TRUE,"GENERAL";"TAB3",#N/A,TRUE,"GENERAL";"TAB4",#N/A,TRUE,"GENERAL";"TAB5",#N/A,TRUE,"GENERAL"}</definedName>
    <definedName name="po" hidden="1">{"PRES REHAB ARM-PER POR ITEMS  KM A KM",#N/A,TRUE,"Rehabilitacion Arm-Per"}</definedName>
    <definedName name="POIUP" hidden="1">{"via1",#N/A,TRUE,"general";"via2",#N/A,TRUE,"general";"via3",#N/A,TRUE,"general"}</definedName>
    <definedName name="popop" hidden="1">{"via1",#N/A,TRUE,"general";"via2",#N/A,TRUE,"general";"via3",#N/A,TRUE,"general"}</definedName>
    <definedName name="popp" hidden="1">{"via1",#N/A,TRUE,"general";"via2",#N/A,TRUE,"general";"via3",#N/A,TRUE,"general"}</definedName>
    <definedName name="popvds" hidden="1">{"TAB1",#N/A,TRUE,"GENERAL";"TAB2",#N/A,TRUE,"GENERAL";"TAB3",#N/A,TRUE,"GENERAL";"TAB4",#N/A,TRUE,"GENERAL";"TAB5",#N/A,TRUE,"GENERAL"}</definedName>
    <definedName name="PORCE">[11]BASES!$E$26</definedName>
    <definedName name="pouig" hidden="1">{"via1",#N/A,TRUE,"general";"via2",#N/A,TRUE,"general";"via3",#N/A,TRUE,"general"}</definedName>
    <definedName name="ppppp9" hidden="1">{"via1",#N/A,TRUE,"general";"via2",#N/A,TRUE,"general";"via3",#N/A,TRUE,"general"}</definedName>
    <definedName name="pppppd" hidden="1">{"TAB1",#N/A,TRUE,"GENERAL";"TAB2",#N/A,TRUE,"GENERAL";"TAB3",#N/A,TRUE,"GENERAL";"TAB4",#N/A,TRUE,"GENERAL";"TAB5",#N/A,TRUE,"GENERAL"}</definedName>
    <definedName name="pqroj" hidden="1">{"via1",#N/A,TRUE,"general";"via2",#N/A,TRUE,"general";"via3",#N/A,TRUE,"general"}</definedName>
    <definedName name="PRE">#REF!</definedName>
    <definedName name="Prestaciones">[25]Datos!$B$14</definedName>
    <definedName name="PRIMER" hidden="1">{"via1",#N/A,TRUE,"general";"via2",#N/A,TRUE,"general";"via3",#N/A,TRUE,"general"}</definedName>
    <definedName name="PRIMET" hidden="1">{"TAB1",#N/A,TRUE,"GENERAL";"TAB2",#N/A,TRUE,"GENERAL";"TAB3",#N/A,TRUE,"GENERAL";"TAB4",#N/A,TRUE,"GENERAL";"TAB5",#N/A,TRUE,"GENERAL"}</definedName>
    <definedName name="Print_Area_MI">#REF!</definedName>
    <definedName name="PRINT_TITLES_MI">#N/A</definedName>
    <definedName name="PrOfic">[10]BASES!$B$31</definedName>
    <definedName name="PROG" hidden="1">#REF!</definedName>
    <definedName name="PRUEBA">[26]!absc</definedName>
    <definedName name="prueba1">[26]!absc</definedName>
    <definedName name="PRUEBA2">#REF!</definedName>
    <definedName name="ptope" hidden="1">{"TAB1",#N/A,TRUE,"GENERAL";"TAB2",#N/A,TRUE,"GENERAL";"TAB3",#N/A,TRUE,"GENERAL";"TAB4",#N/A,TRUE,"GENERAL";"TAB5",#N/A,TRUE,"GENERAL"}</definedName>
    <definedName name="ptopes" hidden="1">{"via1",#N/A,TRUE,"general";"via2",#N/A,TRUE,"general";"via3",#N/A,TRUE,"general"}</definedName>
    <definedName name="q" hidden="1">{"via1",#N/A,TRUE,"general";"via2",#N/A,TRUE,"general";"via3",#N/A,TRUE,"general"}</definedName>
    <definedName name="Q__m³_s">'[27]CUADRO PLANO V1'!#REF!</definedName>
    <definedName name="q1q1q" hidden="1">{"via1",#N/A,TRUE,"general";"via2",#N/A,TRUE,"general";"via3",#N/A,TRUE,"general"}</definedName>
    <definedName name="qaedtguj" hidden="1">{"via1",#N/A,TRUE,"general";"via2",#N/A,TRUE,"general";"via3",#N/A,TRUE,"general"}</definedName>
    <definedName name="QAQSWS" hidden="1">{"via1",#N/A,TRUE,"general";"via2",#N/A,TRUE,"general";"via3",#N/A,TRUE,"general"}</definedName>
    <definedName name="qaqwwxcr" hidden="1">{"via1",#N/A,TRUE,"general";"via2",#N/A,TRUE,"general";"via3",#N/A,TRUE,"general"}</definedName>
    <definedName name="qedcd" hidden="1">{"via1",#N/A,TRUE,"general";"via2",#N/A,TRUE,"general";"via3",#N/A,TRUE,"general"}</definedName>
    <definedName name="qeqewe" hidden="1">{"TAB1",#N/A,TRUE,"GENERAL";"TAB2",#N/A,TRUE,"GENERAL";"TAB3",#N/A,TRUE,"GENERAL";"TAB4",#N/A,TRUE,"GENERAL";"TAB5",#N/A,TRUE,"GENERAL"}</definedName>
    <definedName name="qewj" hidden="1">{"via1",#N/A,TRUE,"general";"via2",#N/A,TRUE,"general";"via3",#N/A,TRUE,"general"}</definedName>
    <definedName name="qqqqqw" hidden="1">{"via1",#N/A,TRUE,"general";"via2",#N/A,TRUE,"general";"via3",#N/A,TRUE,"general"}</definedName>
    <definedName name="qw" hidden="1">{"via1",#N/A,TRUE,"general";"via2",#N/A,TRUE,"general";"via3",#N/A,TRUE,"general"}</definedName>
    <definedName name="qwdas2" hidden="1">{"via1",#N/A,TRUE,"general";"via2",#N/A,TRUE,"general";"via3",#N/A,TRUE,"general"}</definedName>
    <definedName name="qweqe" hidden="1">{"TAB1",#N/A,TRUE,"GENERAL";"TAB2",#N/A,TRUE,"GENERAL";"TAB3",#N/A,TRUE,"GENERAL";"TAB4",#N/A,TRUE,"GENERAL";"TAB5",#N/A,TRUE,"GENERAL"}</definedName>
    <definedName name="qwqwqwj" hidden="1">{"TAB1",#N/A,TRUE,"GENERAL";"TAB2",#N/A,TRUE,"GENERAL";"TAB3",#N/A,TRUE,"GENERAL";"TAB4",#N/A,TRUE,"GENERAL";"TAB5",#N/A,TRUE,"GENERAL"}</definedName>
    <definedName name="raa">'[5]Gabinetes ctrol, prot. y med. '!#REF!</definedName>
    <definedName name="rack">'[5]Gabinetes ctrol, prot. y med. '!#REF!</definedName>
    <definedName name="RACK1">#REF!</definedName>
    <definedName name="racks">'[5]Gabinetes ctrol, prot. y med. '!#REF!</definedName>
    <definedName name="RANGO" hidden="1">{"PRES REHAB ARM-PER POR ITEMS  KM A KM",#N/A,TRUE,"Rehabilitacion Arm-Per"}</definedName>
    <definedName name="RCindPresup" localSheetId="0">'9. PRESUPUESTO'!$C$179:$C$184</definedName>
    <definedName name="RCindPresup">#REF!</definedName>
    <definedName name="rege" hidden="1">{"TAB1",#N/A,TRUE,"GENERAL";"TAB2",#N/A,TRUE,"GENERAL";"TAB3",#N/A,TRUE,"GENERAL";"TAB4",#N/A,TRUE,"GENERAL";"TAB5",#N/A,TRUE,"GENERAL"}</definedName>
    <definedName name="regresd" hidden="1">{"TAB1",#N/A,TRUE,"GENERAL";"TAB2",#N/A,TRUE,"GENERAL";"TAB3",#N/A,TRUE,"GENERAL";"TAB4",#N/A,TRUE,"GENERAL";"TAB5",#N/A,TRUE,"GENERAL"}</definedName>
    <definedName name="regthio" hidden="1">{"TAB1",#N/A,TRUE,"GENERAL";"TAB2",#N/A,TRUE,"GENERAL";"TAB3",#N/A,TRUE,"GENERAL";"TAB4",#N/A,TRUE,"GENERAL";"TAB5",#N/A,TRUE,"GENERAL"}</definedName>
    <definedName name="REJHE" hidden="1">{"via1",#N/A,TRUE,"general";"via2",#N/A,TRUE,"general";"via3",#N/A,TRUE,"general"}</definedName>
    <definedName name="rer" hidden="1">{"via1",#N/A,TRUE,"general";"via2",#N/A,TRUE,"general";"via3",#N/A,TRUE,"general"}</definedName>
    <definedName name="rererw" hidden="1">{"TAB1",#N/A,TRUE,"GENERAL";"TAB2",#N/A,TRUE,"GENERAL";"TAB3",#N/A,TRUE,"GENERAL";"TAB4",#N/A,TRUE,"GENERAL";"TAB5",#N/A,TRUE,"GENERAL"}</definedName>
    <definedName name="rerg" hidden="1">{"TAB1",#N/A,TRUE,"GENERAL";"TAB2",#N/A,TRUE,"GENERAL";"TAB3",#N/A,TRUE,"GENERAL";"TAB4",#N/A,TRUE,"GENERAL";"TAB5",#N/A,TRUE,"GENERAL"}</definedName>
    <definedName name="rerrrrw" hidden="1">{"TAB1",#N/A,TRUE,"GENERAL";"TAB2",#N/A,TRUE,"GENERAL";"TAB3",#N/A,TRUE,"GENERAL";"TAB4",#N/A,TRUE,"GENERAL";"TAB5",#N/A,TRUE,"GENERAL"}</definedName>
    <definedName name="ResEquipo" localSheetId="0">'9. PRESUPUESTO'!#REF!</definedName>
    <definedName name="ResEquipo">#REF!</definedName>
    <definedName name="resist_cond">[4]D_AWG!$G$29</definedName>
    <definedName name="ResMateriales" localSheetId="0">'9. PRESUPUESTO'!#REF!</definedName>
    <definedName name="ResMateriales">#REF!</definedName>
    <definedName name="ResMO" localSheetId="0">'9. PRESUPUESTO'!#REF!</definedName>
    <definedName name="ResMO">#REF!</definedName>
    <definedName name="ResOtros" localSheetId="0">'9. PRESUPUESTO'!#REF!</definedName>
    <definedName name="ResOtros">#REF!</definedName>
    <definedName name="resumenlicit">#REF!</definedName>
    <definedName name="ResUnit_CD" localSheetId="0">'9. PRESUPUESTO'!#REF!</definedName>
    <definedName name="ResUnit_CD">#REF!</definedName>
    <definedName name="Retenc">[10]BASES!$E$31</definedName>
    <definedName name="RETTRE" hidden="1">{"via1",#N/A,TRUE,"general";"via2",#N/A,TRUE,"general";"via3",#N/A,TRUE,"general"}</definedName>
    <definedName name="rety" hidden="1">{"TAB1",#N/A,TRUE,"GENERAL";"TAB2",#N/A,TRUE,"GENERAL";"TAB3",#N/A,TRUE,"GENERAL";"TAB4",#N/A,TRUE,"GENERAL";"TAB5",#N/A,TRUE,"GENERAL"}</definedName>
    <definedName name="rewfreg" hidden="1">{"via1",#N/A,TRUE,"general";"via2",#N/A,TRUE,"general";"via3",#N/A,TRUE,"general"}</definedName>
    <definedName name="rewr" hidden="1">{"via1",#N/A,TRUE,"general";"via2",#N/A,TRUE,"general";"via3",#N/A,TRUE,"general"}</definedName>
    <definedName name="REWWER" hidden="1">{"TAB1",#N/A,TRUE,"GENERAL";"TAB2",#N/A,TRUE,"GENERAL";"TAB3",#N/A,TRUE,"GENERAL";"TAB4",#N/A,TRUE,"GENERAL";"TAB5",#N/A,TRUE,"GENERAL"}</definedName>
    <definedName name="reyepoi" hidden="1">{"TAB1",#N/A,TRUE,"GENERAL";"TAB2",#N/A,TRUE,"GENERAL";"TAB3",#N/A,TRUE,"GENERAL";"TAB4",#N/A,TRUE,"GENERAL";"TAB5",#N/A,TRUE,"GENERAL"}</definedName>
    <definedName name="reyety" hidden="1">{"via1",#N/A,TRUE,"general";"via2",#N/A,TRUE,"general";"via3",#N/A,TRUE,"general"}</definedName>
    <definedName name="reyty" hidden="1">{"via1",#N/A,TRUE,"general";"via2",#N/A,TRUE,"general";"via3",#N/A,TRUE,"general"}</definedName>
    <definedName name="reyyt" hidden="1">{"via1",#N/A,TRUE,"general";"via2",#N/A,TRUE,"general";"via3",#N/A,TRUE,"general"}</definedName>
    <definedName name="RF">#REF!</definedName>
    <definedName name="rfhnhjyu" hidden="1">{"TAB1",#N/A,TRUE,"GENERAL";"TAB2",#N/A,TRUE,"GENERAL";"TAB3",#N/A,TRUE,"GENERAL";"TAB4",#N/A,TRUE,"GENERAL";"TAB5",#N/A,TRUE,"GENERAL"}</definedName>
    <definedName name="rfrf" hidden="1">{"via1",#N/A,TRUE,"general";"via2",#N/A,TRUE,"general";"via3",#N/A,TRUE,"general"}</definedName>
    <definedName name="rge" hidden="1">{"via1",#N/A,TRUE,"general";"via2",#N/A,TRUE,"general";"via3",#N/A,TRUE,"general"}</definedName>
    <definedName name="rgegg" hidden="1">{"via1",#N/A,TRUE,"general";"via2",#N/A,TRUE,"general";"via3",#N/A,TRUE,"general"}</definedName>
    <definedName name="rhh" hidden="1">{"TAB1",#N/A,TRUE,"GENERAL";"TAB2",#N/A,TRUE,"GENERAL";"TAB3",#N/A,TRUE,"GENERAL";"TAB4",#N/A,TRUE,"GENERAL";"TAB5",#N/A,TRUE,"GENERAL"}</definedName>
    <definedName name="rhrtd"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hidden="1">{"TAB1",#N/A,TRUE,"GENERAL";"TAB2",#N/A,TRUE,"GENERAL";"TAB3",#N/A,TRUE,"GENERAL";"TAB4",#N/A,TRUE,"GENERAL";"TAB5",#N/A,TRUE,"GENERAL"}</definedName>
    <definedName name="rjjth" hidden="1">{"TAB1",#N/A,TRUE,"GENERAL";"TAB2",#N/A,TRUE,"GENERAL";"TAB3",#N/A,TRUE,"GENERAL";"TAB4",#N/A,TRUE,"GENERAL";"TAB5",#N/A,TRUE,"GENERAL"}</definedName>
    <definedName name="rjy" hidden="1">{"via1",#N/A,TRUE,"general";"via2",#N/A,TRUE,"general";"via3",#N/A,TRUE,"general"}</definedName>
    <definedName name="rkjyk" hidden="1">{"TAB1",#N/A,TRUE,"GENERAL";"TAB2",#N/A,TRUE,"GENERAL";"TAB3",#N/A,TRUE,"GENERAL";"TAB4",#N/A,TRUE,"GENERAL";"TAB5",#N/A,TRUE,"GENERAL"}</definedName>
    <definedName name="rkru" hidden="1">{"via1",#N/A,TRUE,"general";"via2",#N/A,TRUE,"general";"via3",#N/A,TRUE,"general"}</definedName>
    <definedName name="rky" hidden="1">{"TAB1",#N/A,TRUE,"GENERAL";"TAB2",#N/A,TRUE,"GENERAL";"TAB3",#N/A,TRUE,"GENERAL";"TAB4",#N/A,TRUE,"GENERAL";"TAB5",#N/A,TRUE,"GENERAL"}</definedName>
    <definedName name="rrr" hidden="1">{"via1",#N/A,TRUE,"general";"via2",#N/A,TRUE,"general";"via3",#N/A,TRUE,"general"}</definedName>
    <definedName name="rrrrrb" hidden="1">{"via1",#N/A,TRUE,"general";"via2",#N/A,TRUE,"general";"via3",#N/A,TRUE,"general"}</definedName>
    <definedName name="rrrrrrre" hidden="1">{"TAB1",#N/A,TRUE,"GENERAL";"TAB2",#N/A,TRUE,"GENERAL";"TAB3",#N/A,TRUE,"GENERAL";"TAB4",#N/A,TRUE,"GENERAL";"TAB5",#N/A,TRUE,"GENERAL"}</definedName>
    <definedName name="rrrrt" hidden="1">{"via1",#N/A,TRUE,"general";"via2",#N/A,TRUE,"general";"via3",#N/A,TRUE,"general"}</definedName>
    <definedName name="rsdgsd5" hidden="1">{"TAB1",#N/A,TRUE,"GENERAL";"TAB2",#N/A,TRUE,"GENERAL";"TAB3",#N/A,TRUE,"GENERAL";"TAB4",#N/A,TRUE,"GENERAL";"TAB5",#N/A,TRUE,"GENERAL"}</definedName>
    <definedName name="RT" hidden="1">[2]G.G!#REF!</definedName>
    <definedName name="rte" hidden="1">{"TAB1",#N/A,TRUE,"GENERAL";"TAB2",#N/A,TRUE,"GENERAL";"TAB3",#N/A,TRUE,"GENERAL";"TAB4",#N/A,TRUE,"GENERAL";"TAB5",#N/A,TRUE,"GENERAL"}</definedName>
    <definedName name="rteg" hidden="1">{"via1",#N/A,TRUE,"general";"via2",#N/A,TRUE,"general";"via3",#N/A,TRUE,"general"}</definedName>
    <definedName name="rtert" hidden="1">{"TAB1",#N/A,TRUE,"GENERAL";"TAB2",#N/A,TRUE,"GENERAL";"TAB3",#N/A,TRUE,"GENERAL";"TAB4",#N/A,TRUE,"GENERAL";"TAB5",#N/A,TRUE,"GENERAL"}</definedName>
    <definedName name="rtes" hidden="1">{"via1",#N/A,TRUE,"general";"via2",#N/A,TRUE,"general";"via3",#N/A,TRUE,"general"}</definedName>
    <definedName name="rtewth" hidden="1">{"TAB1",#N/A,TRUE,"GENERAL";"TAB2",#N/A,TRUE,"GENERAL";"TAB3",#N/A,TRUE,"GENERAL";"TAB4",#N/A,TRUE,"GENERAL";"TAB5",#N/A,TRUE,"GENERAL"}</definedName>
    <definedName name="rthjtj" hidden="1">{"TAB1",#N/A,TRUE,"GENERAL";"TAB2",#N/A,TRUE,"GENERAL";"TAB3",#N/A,TRUE,"GENERAL";"TAB4",#N/A,TRUE,"GENERAL";"TAB5",#N/A,TRUE,"GENERAL"}</definedName>
    <definedName name="rthrthg" hidden="1">{"via1",#N/A,TRUE,"general";"via2",#N/A,TRUE,"general";"via3",#N/A,TRUE,"general"}</definedName>
    <definedName name="rthtrh" hidden="1">{"via1",#N/A,TRUE,"general";"via2",#N/A,TRUE,"general";"via3",#N/A,TRUE,"general"}</definedName>
    <definedName name="rtkk" hidden="1">{"via1",#N/A,TRUE,"general";"via2",#N/A,TRUE,"general";"via3",#N/A,TRUE,"general"}</definedName>
    <definedName name="rttthy" hidden="1">{"via1",#N/A,TRUE,"general";"via2",#N/A,TRUE,"general";"via3",#N/A,TRUE,"general"}</definedName>
    <definedName name="rtu" hidden="1">{"via1",#N/A,TRUE,"general";"via2",#N/A,TRUE,"general";"via3",#N/A,TRUE,"general"}</definedName>
    <definedName name="rtug" hidden="1">{"TAB1",#N/A,TRUE,"GENERAL";"TAB2",#N/A,TRUE,"GENERAL";"TAB3",#N/A,TRUE,"GENERAL";"TAB4",#N/A,TRUE,"GENERAL";"TAB5",#N/A,TRUE,"GENERAL"}</definedName>
    <definedName name="rtugsd" hidden="1">{"TAB1",#N/A,TRUE,"GENERAL";"TAB2",#N/A,TRUE,"GENERAL";"TAB3",#N/A,TRUE,"GENERAL";"TAB4",#N/A,TRUE,"GENERAL";"TAB5",#N/A,TRUE,"GENERAL"}</definedName>
    <definedName name="rturtu" hidden="1">{"via1",#N/A,TRUE,"general";"via2",#N/A,TRUE,"general";"via3",#N/A,TRUE,"general"}</definedName>
    <definedName name="rturu" hidden="1">{"via1",#N/A,TRUE,"general";"via2",#N/A,TRUE,"general";"via3",#N/A,TRUE,"general"}</definedName>
    <definedName name="rtut" hidden="1">{"via1",#N/A,TRUE,"general";"via2",#N/A,TRUE,"general";"via3",#N/A,TRUE,"general"}</definedName>
    <definedName name="rtutru" hidden="1">{"via1",#N/A,TRUE,"general";"via2",#N/A,TRUE,"general";"via3",#N/A,TRUE,"general"}</definedName>
    <definedName name="rtuy" hidden="1">{"via1",#N/A,TRUE,"general";"via2",#N/A,TRUE,"general";"via3",#N/A,TRUE,"general"}</definedName>
    <definedName name="rtyhr" hidden="1">{"TAB1",#N/A,TRUE,"GENERAL";"TAB2",#N/A,TRUE,"GENERAL";"TAB3",#N/A,TRUE,"GENERAL";"TAB4",#N/A,TRUE,"GENERAL";"TAB5",#N/A,TRUE,"GENERAL"}</definedName>
    <definedName name="rtym" hidden="1">{"via1",#N/A,TRUE,"general";"via2",#N/A,TRUE,"general";"via3",#N/A,TRUE,"general"}</definedName>
    <definedName name="rtyrey" hidden="1">{"TAB1",#N/A,TRUE,"GENERAL";"TAB2",#N/A,TRUE,"GENERAL";"TAB3",#N/A,TRUE,"GENERAL";"TAB4",#N/A,TRUE,"GENERAL";"TAB5",#N/A,TRUE,"GENERAL"}</definedName>
    <definedName name="rtyrh" hidden="1">{"via1",#N/A,TRUE,"general";"via2",#N/A,TRUE,"general";"via3",#N/A,TRUE,"general"}</definedName>
    <definedName name="RTYRTY" hidden="1">{"via1",#N/A,TRUE,"general";"via2",#N/A,TRUE,"general";"via3",#N/A,TRUE,"general"}</definedName>
    <definedName name="rtyt" hidden="1">{"TAB1",#N/A,TRUE,"GENERAL";"TAB2",#N/A,TRUE,"GENERAL";"TAB3",#N/A,TRUE,"GENERAL";"TAB4",#N/A,TRUE,"GENERAL";"TAB5",#N/A,TRUE,"GENERAL"}</definedName>
    <definedName name="rtytry" hidden="1">{"via1",#N/A,TRUE,"general";"via2",#N/A,TRUE,"general";"via3",#N/A,TRUE,"general"}</definedName>
    <definedName name="ruru" hidden="1">{"TAB1",#N/A,TRUE,"GENERAL";"TAB2",#N/A,TRUE,"GENERAL";"TAB3",#N/A,TRUE,"GENERAL";"TAB4",#N/A,TRUE,"GENERAL";"TAB5",#N/A,TRUE,"GENERAL"}</definedName>
    <definedName name="rutu" hidden="1">{"via1",#N/A,TRUE,"general";"via2",#N/A,TRUE,"general";"via3",#N/A,TRUE,"general"}</definedName>
    <definedName name="rwt" hidden="1">{"via1",#N/A,TRUE,"general";"via2",#N/A,TRUE,"general";"via3",#N/A,TRUE,"general"}</definedName>
    <definedName name="ry" hidden="1">{"via1",#N/A,TRUE,"general";"via2",#N/A,TRUE,"general";"via3",#N/A,TRUE,"general"}</definedName>
    <definedName name="ryeryb" hidden="1">{"TAB1",#N/A,TRUE,"GENERAL";"TAB2",#N/A,TRUE,"GENERAL";"TAB3",#N/A,TRUE,"GENERAL";"TAB4",#N/A,TRUE,"GENERAL";"TAB5",#N/A,TRUE,"GENERAL"}</definedName>
    <definedName name="rytrsdg" hidden="1">{"via1",#N/A,TRUE,"general";"via2",#N/A,TRUE,"general";"via3",#N/A,TRUE,"general"}</definedName>
    <definedName name="S">'[27]CUADRO PLANO V1'!#REF!</definedName>
    <definedName name="saa" hidden="1">{"via1",#N/A,TRUE,"general";"via2",#N/A,TRUE,"general";"via3",#N/A,TRUE,"general"}</definedName>
    <definedName name="SAD" hidden="1">{"via1",#N/A,TRUE,"general";"via2",#N/A,TRUE,"general";"via3",#N/A,TRUE,"general"}</definedName>
    <definedName name="SADF" hidden="1">{"via1",#N/A,TRUE,"general";"via2",#N/A,TRUE,"general";"via3",#N/A,TRUE,"general"}</definedName>
    <definedName name="sadff" hidden="1">{"TAB1",#N/A,TRUE,"GENERAL";"TAB2",#N/A,TRUE,"GENERAL";"TAB3",#N/A,TRUE,"GENERAL";"TAB4",#N/A,TRUE,"GENERAL";"TAB5",#N/A,TRUE,"GENERAL"}</definedName>
    <definedName name="sadfo" hidden="1">{"via1",#N/A,TRUE,"general";"via2",#N/A,TRUE,"general";"via3",#N/A,TRUE,"general"}</definedName>
    <definedName name="safdp" hidden="1">{"TAB1",#N/A,TRUE,"GENERAL";"TAB2",#N/A,TRUE,"GENERAL";"TAB3",#N/A,TRUE,"GENERAL";"TAB4",#N/A,TRUE,"GENERAL";"TAB5",#N/A,TRUE,"GENERAL"}</definedName>
    <definedName name="SalMinimo">[10]BASES!$E$41</definedName>
    <definedName name="sbgfbgdr" hidden="1">{"via1",#N/A,TRUE,"general";"via2",#N/A,TRUE,"general";"via3",#N/A,TRUE,"general"}</definedName>
    <definedName name="SbtPpto" localSheetId="0">'9. PRESUPUESTO'!$G$177</definedName>
    <definedName name="SbtPpto">#REF!</definedName>
    <definedName name="scft">'[5]Gabinetes ctrol, prot. y med. '!#REF!</definedName>
    <definedName name="sd" hidden="1">{"TAB1",#N/A,TRUE,"GENERAL";"TAB2",#N/A,TRUE,"GENERAL";"TAB3",#N/A,TRUE,"GENERAL";"TAB4",#N/A,TRUE,"GENERAL";"TAB5",#N/A,TRUE,"GENERAL"}</definedName>
    <definedName name="sdaf" hidden="1">{"via1",#N/A,TRUE,"general";"via2",#N/A,TRUE,"general";"via3",#N/A,TRUE,"general"}</definedName>
    <definedName name="sdas" hidden="1">{"via1",#N/A,TRUE,"general";"via2",#N/A,TRUE,"general";"via3",#N/A,TRUE,"general"}</definedName>
    <definedName name="sdasdf" hidden="1">{"via1",#N/A,TRUE,"general";"via2",#N/A,TRUE,"general";"via3",#N/A,TRUE,"general"}</definedName>
    <definedName name="SDCDSCT" hidden="1">{"TAB1",#N/A,TRUE,"GENERAL";"TAB2",#N/A,TRUE,"GENERAL";"TAB3",#N/A,TRUE,"GENERAL";"TAB4",#N/A,TRUE,"GENERAL";"TAB5",#N/A,TRUE,"GENERAL"}</definedName>
    <definedName name="SDFCE" hidden="1">{"TAB1",#N/A,TRUE,"GENERAL";"TAB2",#N/A,TRUE,"GENERAL";"TAB3",#N/A,TRUE,"GENERAL";"TAB4",#N/A,TRUE,"GENERAL";"TAB5",#N/A,TRUE,"GENERAL"}</definedName>
    <definedName name="sdfd" hidden="1">{"via1",#N/A,TRUE,"general";"via2",#N/A,TRUE,"general";"via3",#N/A,TRUE,"general"}</definedName>
    <definedName name="sdfds" hidden="1">{"via1",#N/A,TRUE,"general";"via2",#N/A,TRUE,"general";"via3",#N/A,TRUE,"general"}</definedName>
    <definedName name="SDFDSO" hidden="1">{"via1",#N/A,TRUE,"general";"via2",#N/A,TRUE,"general";"via3",#N/A,TRUE,"general"}</definedName>
    <definedName name="sdfdstp" hidden="1">{"TAB1",#N/A,TRUE,"GENERAL";"TAB2",#N/A,TRUE,"GENERAL";"TAB3",#N/A,TRUE,"GENERAL";"TAB4",#N/A,TRUE,"GENERAL";"TAB5",#N/A,TRUE,"GENERAL"}</definedName>
    <definedName name="SDFEO" hidden="1">{"via1",#N/A,TRUE,"general";"via2",#N/A,TRUE,"general";"via3",#N/A,TRUE,"general"}</definedName>
    <definedName name="sdfg" hidden="1">{"TAB1",#N/A,TRUE,"GENERAL";"TAB2",#N/A,TRUE,"GENERAL";"TAB3",#N/A,TRUE,"GENERAL";"TAB4",#N/A,TRUE,"GENERAL";"TAB5",#N/A,TRUE,"GENERAL"}</definedName>
    <definedName name="sdfgdsfk" hidden="1">{"via1",#N/A,TRUE,"general";"via2",#N/A,TRUE,"general";"via3",#N/A,TRUE,"general"}</definedName>
    <definedName name="sdfgsg" hidden="1">{"via1",#N/A,TRUE,"general";"via2",#N/A,TRUE,"general";"via3",#N/A,TRUE,"general"}</definedName>
    <definedName name="SDFLJK" hidden="1">{"TAB1",#N/A,TRUE,"GENERAL";"TAB2",#N/A,TRUE,"GENERAL";"TAB3",#N/A,TRUE,"GENERAL";"TAB4",#N/A,TRUE,"GENERAL";"TAB5",#N/A,TRUE,"GENERAL"}</definedName>
    <definedName name="sdfsd4" hidden="1">{"via1",#N/A,TRUE,"general";"via2",#N/A,TRUE,"general";"via3",#N/A,TRUE,"general"}</definedName>
    <definedName name="SDFSDF" hidden="1">{"TAB1",#N/A,TRUE,"GENERAL";"TAB2",#N/A,TRUE,"GENERAL";"TAB3",#N/A,TRUE,"GENERAL";"TAB4",#N/A,TRUE,"GENERAL";"TAB5",#N/A,TRUE,"GENERAL"}</definedName>
    <definedName name="sdfsdfb" hidden="1">{"via1",#N/A,TRUE,"general";"via2",#N/A,TRUE,"general";"via3",#N/A,TRUE,"general"}</definedName>
    <definedName name="SDFSF" hidden="1">{"TAB1",#N/A,TRUE,"GENERAL";"TAB2",#N/A,TRUE,"GENERAL";"TAB3",#N/A,TRUE,"GENERAL";"TAB4",#N/A,TRUE,"GENERAL";"TAB5",#N/A,TRUE,"GENERAL"}</definedName>
    <definedName name="sdfsv" hidden="1">{"TAB1",#N/A,TRUE,"GENERAL";"TAB2",#N/A,TRUE,"GENERAL";"TAB3",#N/A,TRUE,"GENERAL";"TAB4",#N/A,TRUE,"GENERAL";"TAB5",#N/A,TRUE,"GENERAL"}</definedName>
    <definedName name="sdft">'[5]Gabinetes ctrol, prot. y med. '!#REF!</definedName>
    <definedName name="sdgfd" hidden="1">{"TAB1",#N/A,TRUE,"GENERAL";"TAB2",#N/A,TRUE,"GENERAL";"TAB3",#N/A,TRUE,"GENERAL";"TAB4",#N/A,TRUE,"GENERAL";"TAB5",#N/A,TRUE,"GENERAL"}</definedName>
    <definedName name="sdgfgp" hidden="1">{"via1",#N/A,TRUE,"general";"via2",#N/A,TRUE,"general";"via3",#N/A,TRUE,"general"}</definedName>
    <definedName name="sdgfiu" hidden="1">{"via1",#N/A,TRUE,"general";"via2",#N/A,TRUE,"general";"via3",#N/A,TRUE,"general"}</definedName>
    <definedName name="sdgsd" hidden="1">{"TAB1",#N/A,TRUE,"GENERAL";"TAB2",#N/A,TRUE,"GENERAL";"TAB3",#N/A,TRUE,"GENERAL";"TAB4",#N/A,TRUE,"GENERAL";"TAB5",#N/A,TRUE,"GENERAL"}</definedName>
    <definedName name="sdgsg" hidden="1">{"via1",#N/A,TRUE,"general";"via2",#N/A,TRUE,"general";"via3",#N/A,TRUE,"general"}</definedName>
    <definedName name="SDIKOM" hidden="1">{"TAB1",#N/A,TRUE,"GENERAL";"TAB2",#N/A,TRUE,"GENERAL";"TAB3",#N/A,TRUE,"GENERAL";"TAB4",#N/A,TRUE,"GENERAL";"TAB5",#N/A,TRUE,"GENERAL"}</definedName>
    <definedName name="sdsdfh" hidden="1">{"via1",#N/A,TRUE,"general";"via2",#N/A,TRUE,"general";"via3",#N/A,TRUE,"general"}</definedName>
    <definedName name="seccion1">#REF!</definedName>
    <definedName name="seccion2">#REF!</definedName>
    <definedName name="SECTOR">#REF!</definedName>
    <definedName name="SEMANA">[28]CRONOGRAMA!$I$15:$BM$15</definedName>
    <definedName name="setrj" hidden="1">{"via1",#N/A,TRUE,"general";"via2",#N/A,TRUE,"general";"via3",#N/A,TRUE,"general"}</definedName>
    <definedName name="sett" hidden="1">{"via1",#N/A,TRUE,"general";"via2",#N/A,TRUE,"general";"via3",#N/A,TRUE,"general"}</definedName>
    <definedName name="sfasf" hidden="1">{"TAB1",#N/A,TRUE,"GENERAL";"TAB2",#N/A,TRUE,"GENERAL";"TAB3",#N/A,TRUE,"GENERAL";"TAB4",#N/A,TRUE,"GENERAL";"TAB5",#N/A,TRUE,"GENERAL"}</definedName>
    <definedName name="sfb">'[5]Gabinetes ctrol, prot. y med. '!#REF!</definedName>
    <definedName name="SFHSGFH" hidden="1">{"TAB1",#N/A,TRUE,"GENERAL";"TAB2",#N/A,TRUE,"GENERAL";"TAB3",#N/A,TRUE,"GENERAL";"TAB4",#N/A,TRUE,"GENERAL";"TAB5",#N/A,TRUE,"GENERAL"}</definedName>
    <definedName name="sfsd" hidden="1">{"via1",#N/A,TRUE,"general";"via2",#N/A,TRUE,"general";"via3",#N/A,TRUE,"general"}</definedName>
    <definedName name="sfsdf" hidden="1">{"TAB1",#N/A,TRUE,"GENERAL";"TAB2",#N/A,TRUE,"GENERAL";"TAB3",#N/A,TRUE,"GENERAL";"TAB4",#N/A,TRUE,"GENERAL";"TAB5",#N/A,TRUE,"GENERAL"}</definedName>
    <definedName name="sfsdferg" hidden="1">{"TAB1",#N/A,TRUE,"GENERAL";"TAB2",#N/A,TRUE,"GENERAL";"TAB3",#N/A,TRUE,"GENERAL";"TAB4",#N/A,TRUE,"GENERAL";"TAB5",#N/A,TRUE,"GENERAL"}</definedName>
    <definedName name="sfsdfs" hidden="1">{"TAB1",#N/A,TRUE,"GENERAL";"TAB2",#N/A,TRUE,"GENERAL";"TAB3",#N/A,TRUE,"GENERAL";"TAB4",#N/A,TRUE,"GENERAL";"TAB5",#N/A,TRUE,"GENERAL"}</definedName>
    <definedName name="sin">'[5]Gabinetes ctrol, prot. y med. '!#REF!</definedName>
    <definedName name="SOFT">#REF!</definedName>
    <definedName name="srwrwr" hidden="1">{"TAB1",#N/A,TRUE,"GENERAL";"TAB2",#N/A,TRUE,"GENERAL";"TAB3",#N/A,TRUE,"GENERAL";"TAB4",#N/A,TRUE,"GENERAL";"TAB5",#N/A,TRUE,"GENERAL"}</definedName>
    <definedName name="ss">#REF!</definedName>
    <definedName name="sssss7" hidden="1">{"via1",#N/A,TRUE,"general";"via2",#N/A,TRUE,"general";"via3",#N/A,TRUE,"general"}</definedName>
    <definedName name="sssssa" hidden="1">{"TAB1",#N/A,TRUE,"GENERAL";"TAB2",#N/A,TRUE,"GENERAL";"TAB3",#N/A,TRUE,"GENERAL";"TAB4",#N/A,TRUE,"GENERAL";"TAB5",#N/A,TRUE,"GENERAL"}</definedName>
    <definedName name="sssssy" hidden="1">{"via1",#N/A,TRUE,"general";"via2",#N/A,TRUE,"general";"via3",#N/A,TRUE,"general"}</definedName>
    <definedName name="st">'[5]Gabinetes ctrol, prot. y med. '!#REF!</definedName>
    <definedName name="stt" hidden="1">{"via1",#N/A,TRUE,"general";"via2",#N/A,TRUE,"general";"via3",#N/A,TRUE,"general"}</definedName>
    <definedName name="suma">[16]Hoja1!$F$60</definedName>
    <definedName name="swsw" hidden="1">{"via1",#N/A,TRUE,"general";"via2",#N/A,TRUE,"general";"via3",#N/A,TRUE,"general"}</definedName>
    <definedName name="swsw3" hidden="1">{"TAB1",#N/A,TRUE,"GENERAL";"TAB2",#N/A,TRUE,"GENERAL";"TAB3",#N/A,TRUE,"GENERAL";"TAB4",#N/A,TRUE,"GENERAL";"TAB5",#N/A,TRUE,"GENERAL"}</definedName>
    <definedName name="t">[29]!absc</definedName>
    <definedName name="T_RMG">[4]D_AWG!$D$51:$E$54</definedName>
    <definedName name="t5t5" hidden="1">{"TAB1",#N/A,TRUE,"GENERAL";"TAB2",#N/A,TRUE,"GENERAL";"TAB3",#N/A,TRUE,"GENERAL";"TAB4",#N/A,TRUE,"GENERAL";"TAB5",#N/A,TRUE,"GENERAL"}</definedName>
    <definedName name="TABLA">#REF!</definedName>
    <definedName name="tdy" hidden="1">{"TAB1",#N/A,TRUE,"GENERAL";"TAB2",#N/A,TRUE,"GENERAL";"TAB3",#N/A,TRUE,"GENERAL";"TAB4",#N/A,TRUE,"GENERAL";"TAB5",#N/A,TRUE,"GENERAL"}</definedName>
    <definedName name="tewst" hidden="1">{"TAB1",#N/A,TRUE,"GENERAL";"TAB2",#N/A,TRUE,"GENERAL";"TAB3",#N/A,TRUE,"GENERAL";"TAB4",#N/A,TRUE,"GENERAL";"TAB5",#N/A,TRUE,"GENERAL"}</definedName>
    <definedName name="teytrh" hidden="1">{"via1",#N/A,TRUE,"general";"via2",#N/A,TRUE,"general";"via3",#N/A,TRUE,"general"}</definedName>
    <definedName name="thdh" hidden="1">{"TAB1",#N/A,TRUE,"GENERAL";"TAB2",#N/A,TRUE,"GENERAL";"TAB3",#N/A,TRUE,"GENERAL";"TAB4",#N/A,TRUE,"GENERAL";"TAB5",#N/A,TRUE,"GENERAL"}</definedName>
    <definedName name="thtj" hidden="1">{"via1",#N/A,TRUE,"general";"via2",#N/A,TRUE,"general";"via3",#N/A,TRUE,"general"}</definedName>
    <definedName name="TIEMPO">[11]BASES!$E$27</definedName>
    <definedName name="TITULO">#REF!</definedName>
    <definedName name="_xlnm.Print_Titles" localSheetId="0">'9. PRESUPUESTO'!$1:$3</definedName>
    <definedName name="_xlnm.Print_Titles">#N/A</definedName>
    <definedName name="Títulos_a_imprimir_IM">#REF!</definedName>
    <definedName name="tortas" hidden="1">{"TAB1",#N/A,TRUE,"GENERAL";"TAB2",#N/A,TRUE,"GENERAL";"TAB3",#N/A,TRUE,"GENERAL";"TAB4",#N/A,TRUE,"GENERAL";"TAB5",#N/A,TRUE,"GENERAL"}</definedName>
    <definedName name="tortas2" hidden="1">{"via1",#N/A,TRUE,"general";"via2",#N/A,TRUE,"general";"via3",#N/A,TRUE,"general"}</definedName>
    <definedName name="TOTAL">#REF!</definedName>
    <definedName name="TotalAIU" localSheetId="0">'9. PRESUPUESTO'!#REF!</definedName>
    <definedName name="TotalAIU">#REF!</definedName>
    <definedName name="tr" hidden="1">{"TAB1",#N/A,TRUE,"GENERAL";"TAB2",#N/A,TRUE,"GENERAL";"TAB3",#N/A,TRUE,"GENERAL";"TAB4",#N/A,TRUE,"GENERAL";"TAB5",#N/A,TRUE,"GENERAL"}</definedName>
    <definedName name="TRAT">[30]desmonte!$E$48</definedName>
    <definedName name="trest" hidden="1">{"TAB1",#N/A,TRUE,"GENERAL";"TAB2",#N/A,TRUE,"GENERAL";"TAB3",#N/A,TRUE,"GENERAL";"TAB4",#N/A,TRUE,"GENERAL";"TAB5",#N/A,TRUE,"GENERAL"}</definedName>
    <definedName name="tret" hidden="1">{"TAB1",#N/A,TRUE,"GENERAL";"TAB2",#N/A,TRUE,"GENERAL";"TAB3",#N/A,TRUE,"GENERAL";"TAB4",#N/A,TRUE,"GENERAL";"TAB5",#N/A,TRUE,"GENERAL"}</definedName>
    <definedName name="trh" hidden="1">{"via1",#N/A,TRUE,"general";"via2",#N/A,TRUE,"general";"via3",#N/A,TRUE,"general"}</definedName>
    <definedName name="trhfh" hidden="1">{"via1",#N/A,TRUE,"general";"via2",#N/A,TRUE,"general";"via3",#N/A,TRUE,"general"}</definedName>
    <definedName name="trjfgjh" hidden="1">{"via1",#N/A,TRUE,"general";"via2",#N/A,TRUE,"general";"via3",#N/A,TRUE,"general"}</definedName>
    <definedName name="tru" hidden="1">{"via1",#N/A,TRUE,"general";"via2",#N/A,TRUE,"general";"via3",#N/A,TRUE,"general"}</definedName>
    <definedName name="truds" hidden="1">{"via1",#N/A,TRUE,"general";"via2",#N/A,TRUE,"general";"via3",#N/A,TRUE,"general"}</definedName>
    <definedName name="trutu" hidden="1">{"via1",#N/A,TRUE,"general";"via2",#N/A,TRUE,"general";"via3",#N/A,TRUE,"general"}</definedName>
    <definedName name="trydfg" hidden="1">{"via1",#N/A,TRUE,"general";"via2",#N/A,TRUE,"general";"via3",#N/A,TRUE,"general"}</definedName>
    <definedName name="trydtrygf" hidden="1">{"via1",#N/A,TRUE,"general";"via2",#N/A,TRUE,"general";"via3",#N/A,TRUE,"general"}</definedName>
    <definedName name="tryery" hidden="1">{"TAB1",#N/A,TRUE,"GENERAL";"TAB2",#N/A,TRUE,"GENERAL";"TAB3",#N/A,TRUE,"GENERAL";"TAB4",#N/A,TRUE,"GENERAL";"TAB5",#N/A,TRUE,"GENERAL"}</definedName>
    <definedName name="tryi6" hidden="1">{"TAB1",#N/A,TRUE,"GENERAL";"TAB2",#N/A,TRUE,"GENERAL";"TAB3",#N/A,TRUE,"GENERAL";"TAB4",#N/A,TRUE,"GENERAL";"TAB5",#N/A,TRUE,"GENERAL"}</definedName>
    <definedName name="tryrth" hidden="1">{"via1",#N/A,TRUE,"general";"via2",#N/A,TRUE,"general";"via3",#N/A,TRUE,"general"}</definedName>
    <definedName name="tsert" hidden="1">{"TAB1",#N/A,TRUE,"GENERAL";"TAB2",#N/A,TRUE,"GENERAL";"TAB3",#N/A,TRUE,"GENERAL";"TAB4",#N/A,TRUE,"GENERAL";"TAB5",#N/A,TRUE,"GENERAL"}</definedName>
    <definedName name="TtCD">#REF!</definedName>
    <definedName name="TtlCD" localSheetId="0">'9. PRESUPUESTO'!#REF!</definedName>
    <definedName name="TtlCD">#REF!</definedName>
    <definedName name="TtlCDCronog">[13]CRONOGRAMA!$G$111</definedName>
    <definedName name="TTR" hidden="1">{"via1",#N/A,TRUE,"general";"via2",#N/A,TRUE,"general";"via3",#N/A,TRUE,"general"}</definedName>
    <definedName name="ttrff" hidden="1">{"via1",#N/A,TRUE,"general";"via2",#N/A,TRUE,"general";"via3",#N/A,TRUE,"general"}</definedName>
    <definedName name="ttt" hidden="1">{"TAB1",#N/A,TRUE,"GENERAL";"TAB2",#N/A,TRUE,"GENERAL";"TAB3",#N/A,TRUE,"GENERAL";"TAB4",#N/A,TRUE,"GENERAL";"TAB5",#N/A,TRUE,"GENERAL"}</definedName>
    <definedName name="tttt7" hidden="1">{"via1",#N/A,TRUE,"general";"via2",#N/A,TRUE,"general";"via3",#N/A,TRUE,"general"}</definedName>
    <definedName name="tttthy" hidden="1">{"TAB1",#N/A,TRUE,"GENERAL";"TAB2",#N/A,TRUE,"GENERAL";"TAB3",#N/A,TRUE,"GENERAL";"TAB4",#N/A,TRUE,"GENERAL";"TAB5",#N/A,TRUE,"GENERAL"}</definedName>
    <definedName name="ttttr" hidden="1">{"via1",#N/A,TRUE,"general";"via2",#N/A,TRUE,"general";"via3",#N/A,TRUE,"general"}</definedName>
    <definedName name="ttttt" hidden="1">{"TAB1",#N/A,TRUE,"GENERAL";"TAB2",#N/A,TRUE,"GENERAL";"TAB3",#N/A,TRUE,"GENERAL";"TAB4",#N/A,TRUE,"GENERAL";"TAB5",#N/A,TRUE,"GENERAL"}</definedName>
    <definedName name="tu" hidden="1">{"via1",#N/A,TRUE,"general";"via2",#N/A,TRUE,"general";"via3",#N/A,TRUE,"general"}</definedName>
    <definedName name="tur" hidden="1">{"TAB1",#N/A,TRUE,"GENERAL";"TAB2",#N/A,TRUE,"GENERAL";"TAB3",#N/A,TRUE,"GENERAL";"TAB4",#N/A,TRUE,"GENERAL";"TAB5",#N/A,TRUE,"GENERAL"}</definedName>
    <definedName name="turu" hidden="1">{"TAB1",#N/A,TRUE,"GENERAL";"TAB2",#N/A,TRUE,"GENERAL";"TAB3",#N/A,TRUE,"GENERAL";"TAB4",#N/A,TRUE,"GENERAL";"TAB5",#N/A,TRUE,"GENERAL"}</definedName>
    <definedName name="twer" hidden="1">{"TAB1",#N/A,TRUE,"GENERAL";"TAB2",#N/A,TRUE,"GENERAL";"TAB3",#N/A,TRUE,"GENERAL";"TAB4",#N/A,TRUE,"GENERAL";"TAB5",#N/A,TRUE,"GENERAL"}</definedName>
    <definedName name="twet" hidden="1">{"TAB1",#N/A,TRUE,"GENERAL";"TAB2",#N/A,TRUE,"GENERAL";"TAB3",#N/A,TRUE,"GENERAL";"TAB4",#N/A,TRUE,"GENERAL";"TAB5",#N/A,TRUE,"GENERAL"}</definedName>
    <definedName name="ty" hidden="1">{"via1",#N/A,TRUE,"general";"via2",#N/A,TRUE,"general";"via3",#N/A,TRUE,"general"}</definedName>
    <definedName name="tyery" hidden="1">{"via1",#N/A,TRUE,"general";"via2",#N/A,TRUE,"general";"via3",#N/A,TRUE,"general"}</definedName>
    <definedName name="tyj" hidden="1">{"TAB1",#N/A,TRUE,"GENERAL";"TAB2",#N/A,TRUE,"GENERAL";"TAB3",#N/A,TRUE,"GENERAL";"TAB4",#N/A,TRUE,"GENERAL";"TAB5",#N/A,TRUE,"GENERAL"}</definedName>
    <definedName name="tyjtyj" hidden="1">{"TAB1",#N/A,TRUE,"GENERAL";"TAB2",#N/A,TRUE,"GENERAL";"TAB3",#N/A,TRUE,"GENERAL";"TAB4",#N/A,TRUE,"GENERAL";"TAB5",#N/A,TRUE,"GENERAL"}</definedName>
    <definedName name="tyjytjuyjuy" hidden="1">{"TAB1",#N/A,TRUE,"GENERAL";"TAB2",#N/A,TRUE,"GENERAL";"TAB3",#N/A,TRUE,"GENERAL";"TAB4",#N/A,TRUE,"GENERAL";"TAB5",#N/A,TRUE,"GENERAL"}</definedName>
    <definedName name="tyk" hidden="1">{"via1",#N/A,TRUE,"general";"via2",#N/A,TRUE,"general";"via3",#N/A,TRUE,"general"}</definedName>
    <definedName name="tym" hidden="1">{"via1",#N/A,TRUE,"general";"via2",#N/A,TRUE,"general";"via3",#N/A,TRUE,"general"}</definedName>
    <definedName name="tyr" hidden="1">{"via1",#N/A,TRUE,"general";"via2",#N/A,TRUE,"general";"via3",#N/A,TRUE,"general"}</definedName>
    <definedName name="tys">'[5]Gabinetes ctrol, prot. y med. '!#REF!</definedName>
    <definedName name="tytgfhgfh" hidden="1">{"TAB1",#N/A,TRUE,"GENERAL";"TAB2",#N/A,TRUE,"GENERAL";"TAB3",#N/A,TRUE,"GENERAL";"TAB4",#N/A,TRUE,"GENERAL";"TAB5",#N/A,TRUE,"GENERAL"}</definedName>
    <definedName name="tyty" hidden="1">{"TAB1",#N/A,TRUE,"GENERAL";"TAB2",#N/A,TRUE,"GENERAL";"TAB3",#N/A,TRUE,"GENERAL";"TAB4",#N/A,TRUE,"GENERAL";"TAB5",#N/A,TRUE,"GENERAL"}</definedName>
    <definedName name="TYUIYI" hidden="1">{"TAB1",#N/A,TRUE,"GENERAL";"TAB2",#N/A,TRUE,"GENERAL";"TAB3",#N/A,TRUE,"GENERAL";"TAB4",#N/A,TRUE,"GENERAL";"TAB5",#N/A,TRUE,"GENERAL"}</definedName>
    <definedName name="tyujh" hidden="1">{"TAB1",#N/A,TRUE,"GENERAL";"TAB2",#N/A,TRUE,"GENERAL";"TAB3",#N/A,TRUE,"GENERAL";"TAB4",#N/A,TRUE,"GENERAL";"TAB5",#N/A,TRUE,"GENERAL"}</definedName>
    <definedName name="tyuty" hidden="1">{"TAB1",#N/A,TRUE,"GENERAL";"TAB2",#N/A,TRUE,"GENERAL";"TAB3",#N/A,TRUE,"GENERAL";"TAB4",#N/A,TRUE,"GENERAL";"TAB5",#N/A,TRUE,"GENERAL"}</definedName>
    <definedName name="tyutyu" hidden="1">{"via1",#N/A,TRUE,"general";"via2",#N/A,TRUE,"general";"via3",#N/A,TRUE,"general"}</definedName>
    <definedName name="tyxg" hidden="1">{"via1",#N/A,TRUE,"general";"via2",#N/A,TRUE,"general";"via3",#N/A,TRUE,"general"}</definedName>
    <definedName name="U">#REF!</definedName>
    <definedName name="u3u" hidden="1">{"TAB1",#N/A,TRUE,"GENERAL";"TAB2",#N/A,TRUE,"GENERAL";"TAB3",#N/A,TRUE,"GENERAL";"TAB4",#N/A,TRUE,"GENERAL";"TAB5",#N/A,TRUE,"GENERAL"}</definedName>
    <definedName name="u7u7" hidden="1">{"TAB1",#N/A,TRUE,"GENERAL";"TAB2",#N/A,TRUE,"GENERAL";"TAB3",#N/A,TRUE,"GENERAL";"TAB4",#N/A,TRUE,"GENERAL";"TAB5",#N/A,TRUE,"GENERAL"}</definedName>
    <definedName name="uat">'[5]Gabinetes ctrol, prot. y med. '!#REF!</definedName>
    <definedName name="UI" hidden="1">{"via1",#N/A,TRUE,"general";"via2",#N/A,TRUE,"general";"via3",#N/A,TRUE,"general"}</definedName>
    <definedName name="uijhj" hidden="1">{"via1",#N/A,TRUE,"general";"via2",#N/A,TRUE,"general";"via3",#N/A,TRUE,"general"}</definedName>
    <definedName name="uio" hidden="1">{"TAB1",#N/A,TRUE,"GENERAL";"TAB2",#N/A,TRUE,"GENERAL";"TAB3",#N/A,TRUE,"GENERAL";"TAB4",#N/A,TRUE,"GENERAL";"TAB5",#N/A,TRUE,"GENERAL"}</definedName>
    <definedName name="uiou" hidden="1">{"TAB1",#N/A,TRUE,"GENERAL";"TAB2",#N/A,TRUE,"GENERAL";"TAB3",#N/A,TRUE,"GENERAL";"TAB4",#N/A,TRUE,"GENERAL";"TAB5",#N/A,TRUE,"GENERAL"}</definedName>
    <definedName name="uir" hidden="1">{"via1",#N/A,TRUE,"general";"via2",#N/A,TRUE,"general";"via3",#N/A,TRUE,"general"}</definedName>
    <definedName name="uituii" hidden="1">{"TAB1",#N/A,TRUE,"GENERAL";"TAB2",#N/A,TRUE,"GENERAL";"TAB3",#N/A,TRUE,"GENERAL";"TAB4",#N/A,TRUE,"GENERAL";"TAB5",#N/A,TRUE,"GENERAL"}</definedName>
    <definedName name="uityjj" hidden="1">{"via1",#N/A,TRUE,"general";"via2",#N/A,TRUE,"general";"via3",#N/A,TRUE,"general"}</definedName>
    <definedName name="uiufgj" hidden="1">{"TAB1",#N/A,TRUE,"GENERAL";"TAB2",#N/A,TRUE,"GENERAL";"TAB3",#N/A,TRUE,"GENERAL";"TAB4",#N/A,TRUE,"GENERAL";"TAB5",#N/A,TRUE,"GENERAL"}</definedName>
    <definedName name="UIUYI" hidden="1">{"TAB1",#N/A,TRUE,"GENERAL";"TAB2",#N/A,TRUE,"GENERAL";"TAB3",#N/A,TRUE,"GENERAL";"TAB4",#N/A,TRUE,"GENERAL";"TAB5",#N/A,TRUE,"GENERAL"}</definedName>
    <definedName name="UOUIV" hidden="1">{"TAB1",#N/A,TRUE,"GENERAL";"TAB2",#N/A,TRUE,"GENERAL";"TAB3",#N/A,TRUE,"GENERAL";"TAB4",#N/A,TRUE,"GENERAL";"TAB5",#N/A,TRUE,"GENERAL"}</definedName>
    <definedName name="uryur" hidden="1">{"TAB1",#N/A,TRUE,"GENERAL";"TAB2",#N/A,TRUE,"GENERAL";"TAB3",#N/A,TRUE,"GENERAL";"TAB4",#N/A,TRUE,"GENERAL";"TAB5",#N/A,TRUE,"GENERAL"}</definedName>
    <definedName name="Utilidad" localSheetId="0">'9. PRESUPUESTO'!$F$182</definedName>
    <definedName name="Utilidad">#REF!</definedName>
    <definedName name="uu" hidden="1">{"TAB1",#N/A,TRUE,"GENERAL";"TAB2",#N/A,TRUE,"GENERAL";"TAB3",#N/A,TRUE,"GENERAL";"TAB4",#N/A,TRUE,"GENERAL";"TAB5",#N/A,TRUE,"GENERAL"}</definedName>
    <definedName name="uuu" hidden="1">{"TAB1",#N/A,TRUE,"GENERAL";"TAB2",#N/A,TRUE,"GENERAL";"TAB3",#N/A,TRUE,"GENERAL";"TAB4",#N/A,TRUE,"GENERAL";"TAB5",#N/A,TRUE,"GENERAL"}</definedName>
    <definedName name="uuuuo" hidden="1">{"TAB1",#N/A,TRUE,"GENERAL";"TAB2",#N/A,TRUE,"GENERAL";"TAB3",#N/A,TRUE,"GENERAL";"TAB4",#N/A,TRUE,"GENERAL";"TAB5",#N/A,TRUE,"GENERAL"}</definedName>
    <definedName name="uuuuuj" hidden="1">{"via1",#N/A,TRUE,"general";"via2",#N/A,TRUE,"general";"via3",#N/A,TRUE,"general"}</definedName>
    <definedName name="uwkap" hidden="1">{"TAB1",#N/A,TRUE,"GENERAL";"TAB2",#N/A,TRUE,"GENERAL";"TAB3",#N/A,TRUE,"GENERAL";"TAB4",#N/A,TRUE,"GENERAL";"TAB5",#N/A,TRUE,"GENERAL"}</definedName>
    <definedName name="uyiyiy" hidden="1">{"TAB1",#N/A,TRUE,"GENERAL";"TAB2",#N/A,TRUE,"GENERAL";"TAB3",#N/A,TRUE,"GENERAL";"TAB4",#N/A,TRUE,"GENERAL";"TAB5",#N/A,TRUE,"GENERAL"}</definedName>
    <definedName name="uytu" hidden="1">{"TAB1",#N/A,TRUE,"GENERAL";"TAB2",#N/A,TRUE,"GENERAL";"TAB3",#N/A,TRUE,"GENERAL";"TAB4",#N/A,TRUE,"GENERAL";"TAB5",#N/A,TRUE,"GENERAL"}</definedName>
    <definedName name="uyur" hidden="1">{"via1",#N/A,TRUE,"general";"via2",#N/A,TRUE,"general";"via3",#N/A,TRUE,"general"}</definedName>
    <definedName name="v" hidden="1">{"TAB1",#N/A,TRUE,"GENERAL";"TAB2",#N/A,TRUE,"GENERAL";"TAB3",#N/A,TRUE,"GENERAL";"TAB4",#N/A,TRUE,"GENERAL";"TAB5",#N/A,TRUE,"GENERAL"}</definedName>
    <definedName name="valor1">#REF!</definedName>
    <definedName name="valor2">#REF!</definedName>
    <definedName name="VALOR3">#REF!</definedName>
    <definedName name="vbvbvbvb" hidden="1">{"TAB1",#N/A,TRUE,"GENERAL";"TAB2",#N/A,TRUE,"GENERAL";"TAB3",#N/A,TRUE,"GENERAL";"TAB4",#N/A,TRUE,"GENERAL";"TAB5",#N/A,TRUE,"GENERAL"}</definedName>
    <definedName name="vdfvuio" hidden="1">{"via1",#N/A,TRUE,"general";"via2",#N/A,TRUE,"general";"via3",#N/A,TRUE,"general"}</definedName>
    <definedName name="vdsvnj" hidden="1">{"via1",#N/A,TRUE,"general";"via2",#N/A,TRUE,"general";"via3",#N/A,TRUE,"general"}</definedName>
    <definedName name="VentaAiu">#REF!</definedName>
    <definedName name="vfbgnhyt" hidden="1">{"via1",#N/A,TRUE,"general";"via2",#N/A,TRUE,"general";"via3",#N/A,TRUE,"general"}</definedName>
    <definedName name="vfvdv" hidden="1">{"TAB1",#N/A,TRUE,"GENERAL";"TAB2",#N/A,TRUE,"GENERAL";"TAB3",#N/A,TRUE,"GENERAL";"TAB4",#N/A,TRUE,"GENERAL";"TAB5",#N/A,TRUE,"GENERAL"}</definedName>
    <definedName name="vfvf" hidden="1">{"TAB1",#N/A,TRUE,"GENERAL";"TAB2",#N/A,TRUE,"GENERAL";"TAB3",#N/A,TRUE,"GENERAL";"TAB4",#N/A,TRUE,"GENERAL";"TAB5",#N/A,TRUE,"GENERAL"}</definedName>
    <definedName name="vk" hidden="1">{"via1",#N/A,TRUE,"general";"via2",#N/A,TRUE,"general";"via3",#N/A,TRUE,"general"}</definedName>
    <definedName name="vnbvxb" hidden="1">{"via1",#N/A,TRUE,"general";"via2",#N/A,TRUE,"general";"via3",#N/A,TRUE,"general"}</definedName>
    <definedName name="VNVBN" hidden="1">{"TAB1",#N/A,TRUE,"GENERAL";"TAB2",#N/A,TRUE,"GENERAL";"TAB3",#N/A,TRUE,"GENERAL";"TAB4",#N/A,TRUE,"GENERAL";"TAB5",#N/A,TRUE,"GENERAL"}</definedName>
    <definedName name="VRTTLPPTO" localSheetId="0">'9. PRESUPUESTO'!#REF!</definedName>
    <definedName name="VRTTLPPTO">#REF!</definedName>
    <definedName name="VRTTLUNDS" localSheetId="0">'9. PRESUPUESTO'!#REF!</definedName>
    <definedName name="VRTTLUNDS">#REF!</definedName>
    <definedName name="VrUtilidad" localSheetId="0">'9. PRESUPUESTO'!$G$182</definedName>
    <definedName name="VrUtilidad">#REF!</definedName>
    <definedName name="vsdfj" hidden="1">{"via1",#N/A,TRUE,"general";"via2",#N/A,TRUE,"general";"via3",#N/A,TRUE,"general"}</definedName>
    <definedName name="vt" hidden="1">{"via1",#N/A,TRUE,"general";"via2",#N/A,TRUE,"general";"via3",#N/A,TRUE,"general"}</definedName>
    <definedName name="vvcxv" hidden="1">{"TAB1",#N/A,TRUE,"GENERAL";"TAB2",#N/A,TRUE,"GENERAL";"TAB3",#N/A,TRUE,"GENERAL";"TAB4",#N/A,TRUE,"GENERAL";"TAB5",#N/A,TRUE,"GENERAL"}</definedName>
    <definedName name="vvvvt" hidden="1">{"via1",#N/A,TRUE,"general";"via2",#N/A,TRUE,"general";"via3",#N/A,TRUE,"general"}</definedName>
    <definedName name="vvvvvv">#REF!</definedName>
    <definedName name="vvvvvvf" hidden="1">{"via1",#N/A,TRUE,"general";"via2",#N/A,TRUE,"general";"via3",#N/A,TRUE,"general"}</definedName>
    <definedName name="vy" hidden="1">{"TAB1",#N/A,TRUE,"GENERAL";"TAB2",#N/A,TRUE,"GENERAL";"TAB3",#N/A,TRUE,"GENERAL";"TAB4",#N/A,TRUE,"GENERAL";"TAB5",#N/A,TRUE,"GENERAL"}</definedName>
    <definedName name="w2w2w" hidden="1">{"via1",#N/A,TRUE,"general";"via2",#N/A,TRUE,"general";"via3",#N/A,TRUE,"general"}</definedName>
    <definedName name="werew" hidden="1">{"TAB1",#N/A,TRUE,"GENERAL";"TAB2",#N/A,TRUE,"GENERAL";"TAB3",#N/A,TRUE,"GENERAL";"TAB4",#N/A,TRUE,"GENERAL";"TAB5",#N/A,TRUE,"GENERAL"}</definedName>
    <definedName name="WEREWR" hidden="1">{"via1",#N/A,TRUE,"general";"via2",#N/A,TRUE,"general";"via3",#N/A,TRUE,"general"}</definedName>
    <definedName name="werfdsf" hidden="1">{"TAB1",#N/A,TRUE,"GENERAL";"TAB2",#N/A,TRUE,"GENERAL";"TAB3",#N/A,TRUE,"GENERAL";"TAB4",#N/A,TRUE,"GENERAL";"TAB5",#N/A,TRUE,"GENERAL"}</definedName>
    <definedName name="werh" hidden="1">{"via1",#N/A,TRUE,"general";"via2",#N/A,TRUE,"general";"via3",#N/A,TRUE,"general"}</definedName>
    <definedName name="wersfdfrguyo" hidden="1">{"via1",#N/A,TRUE,"general";"via2",#N/A,TRUE,"general";"via3",#N/A,TRUE,"general"}</definedName>
    <definedName name="werwr" hidden="1">{"via1",#N/A,TRUE,"general";"via2",#N/A,TRUE,"general";"via3",#N/A,TRUE,"general"}</definedName>
    <definedName name="WERWVN" hidden="1">{"TAB1",#N/A,TRUE,"GENERAL";"TAB2",#N/A,TRUE,"GENERAL";"TAB3",#N/A,TRUE,"GENERAL";"TAB4",#N/A,TRUE,"GENERAL";"TAB5",#N/A,TRUE,"GENERAL"}</definedName>
    <definedName name="wetrew" hidden="1">{"via1",#N/A,TRUE,"general";"via2",#N/A,TRUE,"general";"via3",#N/A,TRUE,"general"}</definedName>
    <definedName name="wettt" hidden="1">{"via1",#N/A,TRUE,"general";"via2",#N/A,TRUE,"general";"via3",#N/A,TRUE,"general"}</definedName>
    <definedName name="wetwretd" hidden="1">{"via1",#N/A,TRUE,"general";"via2",#N/A,TRUE,"general";"via3",#N/A,TRUE,"general"}</definedName>
    <definedName name="wew" hidden="1">{"via1",#N/A,TRUE,"general";"via2",#N/A,TRUE,"general";"via3",#N/A,TRUE,"general"}</definedName>
    <definedName name="wffag" hidden="1">{"via1",#N/A,TRUE,"general";"via2",#N/A,TRUE,"general";"via3",#N/A,TRUE,"general"}</definedName>
    <definedName name="WQEEWQ" hidden="1">{"TAB1",#N/A,TRUE,"GENERAL";"TAB2",#N/A,TRUE,"GENERAL";"TAB3",#N/A,TRUE,"GENERAL";"TAB4",#N/A,TRUE,"GENERAL";"TAB5",#N/A,TRUE,"GENERAL"}</definedName>
    <definedName name="wrn.ESTADO._.REHABILITACION." hidden="1">{"PRES REHAB ARM-PER POR ITEMS  KM A KM",#N/A,TRUE,"Rehabilitacion Arm-Per"}</definedName>
    <definedName name="wrn.GENERAL." hidden="1">{"TAB1",#N/A,TRUE,"GENERAL";"TAB2",#N/A,TRUE,"GENERAL";"TAB3",#N/A,TRUE,"GENERAL";"TAB4",#N/A,TRUE,"GENERAL";"TAB5",#N/A,TRUE,"GENERAL"}</definedName>
    <definedName name="wrn.via." hidden="1">{"via1",#N/A,TRUE,"general";"via2",#N/A,TRUE,"general";"via3",#N/A,TRUE,"general"}</definedName>
    <definedName name="wsnhed" hidden="1">{"via1",#N/A,TRUE,"general";"via2",#N/A,TRUE,"general";"via3",#N/A,TRUE,"general"}</definedName>
    <definedName name="wswswsqa" hidden="1">{"via1",#N/A,TRUE,"general";"via2",#N/A,TRUE,"general";"via3",#N/A,TRUE,"general"}</definedName>
    <definedName name="wtt" hidden="1">{"TAB1",#N/A,TRUE,"GENERAL";"TAB2",#N/A,TRUE,"GENERAL";"TAB3",#N/A,TRUE,"GENERAL";"TAB4",#N/A,TRUE,"GENERAL";"TAB5",#N/A,TRUE,"GENERAL"}</definedName>
    <definedName name="wwded3" hidden="1">{"via1",#N/A,TRUE,"general";"via2",#N/A,TRUE,"general";"via3",#N/A,TRUE,"general"}</definedName>
    <definedName name="wwwwe" hidden="1">{"TAB1",#N/A,TRUE,"GENERAL";"TAB2",#N/A,TRUE,"GENERAL";"TAB3",#N/A,TRUE,"GENERAL";"TAB4",#N/A,TRUE,"GENERAL";"TAB5",#N/A,TRUE,"GENERAL"}</definedName>
    <definedName name="wyty" hidden="1">{"via1",#N/A,TRUE,"general";"via2",#N/A,TRUE,"general";"via3",#N/A,TRUE,"general"}</definedName>
    <definedName name="xcbvbs"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hidden="1">{"via1",#N/A,TRUE,"general";"via2",#N/A,TRUE,"general";"via3",#N/A,TRUE,"general"}</definedName>
    <definedName name="XXX">'[31]Caida Escalonada Alcant'!$AB$18:$AD$246</definedName>
    <definedName name="xxxxx">[32]!absc</definedName>
    <definedName name="xxxxxds" hidden="1">{"via1",#N/A,TRUE,"general";"via2",#N/A,TRUE,"general";"via3",#N/A,TRUE,"general"}</definedName>
    <definedName name="xxxxxxxxxx29" hidden="1">{"via1",#N/A,TRUE,"general";"via2",#N/A,TRUE,"general";"via3",#N/A,TRUE,"general"}</definedName>
    <definedName name="XZXZV" hidden="1">{"via1",#N/A,TRUE,"general";"via2",#N/A,TRUE,"general";"via3",#N/A,TRUE,"general"}</definedName>
    <definedName name="Y">[6]!absc</definedName>
    <definedName name="y6y6" hidden="1">{"via1",#N/A,TRUE,"general";"via2",#N/A,TRUE,"general";"via3",#N/A,TRUE,"general"}</definedName>
    <definedName name="yery" hidden="1">{"via1",#N/A,TRUE,"general";"via2",#N/A,TRUE,"general";"via3",#N/A,TRUE,"general"}</definedName>
    <definedName name="yhy" hidden="1">{"TAB1",#N/A,TRUE,"GENERAL";"TAB2",#N/A,TRUE,"GENERAL";"TAB3",#N/A,TRUE,"GENERAL";"TAB4",#N/A,TRUE,"GENERAL";"TAB5",#N/A,TRUE,"GENERAL"}</definedName>
    <definedName name="yjyj" hidden="1">{"TAB1",#N/A,TRUE,"GENERAL";"TAB2",#N/A,TRUE,"GENERAL";"TAB3",#N/A,TRUE,"GENERAL";"TAB4",#N/A,TRUE,"GENERAL";"TAB5",#N/A,TRUE,"GENERAL"}</definedName>
    <definedName name="yrey" hidden="1">{"via1",#N/A,TRUE,"general";"via2",#N/A,TRUE,"general";"via3",#N/A,TRUE,"general"}</definedName>
    <definedName name="yry" hidden="1">{"via1",#N/A,TRUE,"general";"via2",#N/A,TRUE,"general";"via3",#N/A,TRUE,"general"}</definedName>
    <definedName name="ytj" hidden="1">{"TAB1",#N/A,TRUE,"GENERAL";"TAB2",#N/A,TRUE,"GENERAL";"TAB3",#N/A,TRUE,"GENERAL";"TAB4",#N/A,TRUE,"GENERAL";"TAB5",#N/A,TRUE,"GENERAL"}</definedName>
    <definedName name="ytjt6" hidden="1">{"via1",#N/A,TRUE,"general";"via2",#N/A,TRUE,"general";"via3",#N/A,TRUE,"general"}</definedName>
    <definedName name="ytrwyr" hidden="1">{"TAB1",#N/A,TRUE,"GENERAL";"TAB2",#N/A,TRUE,"GENERAL";"TAB3",#N/A,TRUE,"GENERAL";"TAB4",#N/A,TRUE,"GENERAL";"TAB5",#N/A,TRUE,"GENERAL"}</definedName>
    <definedName name="ytry" hidden="1">{"via1",#N/A,TRUE,"general";"via2",#N/A,TRUE,"general";"via3",#N/A,TRUE,"general"}</definedName>
    <definedName name="ytryrty" hidden="1">{"via1",#N/A,TRUE,"general";"via2",#N/A,TRUE,"general";"via3",#N/A,TRUE,"general"}</definedName>
    <definedName name="YTRYUYT" hidden="1">{"TAB1",#N/A,TRUE,"GENERAL";"TAB2",#N/A,TRUE,"GENERAL";"TAB3",#N/A,TRUE,"GENERAL";"TAB4",#N/A,TRUE,"GENERAL";"TAB5",#N/A,TRUE,"GENERAL"}</definedName>
    <definedName name="ytudfgd" hidden="1">{"TAB1",#N/A,TRUE,"GENERAL";"TAB2",#N/A,TRUE,"GENERAL";"TAB3",#N/A,TRUE,"GENERAL";"TAB4",#N/A,TRUE,"GENERAL";"TAB5",#N/A,TRUE,"GENERAL"}</definedName>
    <definedName name="yturtu7" hidden="1">{"TAB1",#N/A,TRUE,"GENERAL";"TAB2",#N/A,TRUE,"GENERAL";"TAB3",#N/A,TRUE,"GENERAL";"TAB4",#N/A,TRUE,"GENERAL";"TAB5",#N/A,TRUE,"GENERAL"}</definedName>
    <definedName name="yturu" hidden="1">{"TAB1",#N/A,TRUE,"GENERAL";"TAB2",#N/A,TRUE,"GENERAL";"TAB3",#N/A,TRUE,"GENERAL";"TAB4",#N/A,TRUE,"GENERAL";"TAB5",#N/A,TRUE,"GENERAL"}</definedName>
    <definedName name="ytuytfgh" hidden="1">{"via1",#N/A,TRUE,"general";"via2",#N/A,TRUE,"general";"via3",#N/A,TRUE,"general"}</definedName>
    <definedName name="yty" hidden="1">{"TAB1",#N/A,TRUE,"GENERAL";"TAB2",#N/A,TRUE,"GENERAL";"TAB3",#N/A,TRUE,"GENERAL";"TAB4",#N/A,TRUE,"GENERAL";"TAB5",#N/A,TRUE,"GENERAL"}</definedName>
    <definedName name="ytyyh" hidden="1">{"via1",#N/A,TRUE,"general";"via2",#N/A,TRUE,"general";"via3",#N/A,TRUE,"general"}</definedName>
    <definedName name="ytzacdfg" hidden="1">{"TAB1",#N/A,TRUE,"GENERAL";"TAB2",#N/A,TRUE,"GENERAL";"TAB3",#N/A,TRUE,"GENERAL";"TAB4",#N/A,TRUE,"GENERAL";"TAB5",#N/A,TRUE,"GENERAL"}</definedName>
    <definedName name="yu" hidden="1">{"TAB1",#N/A,TRUE,"GENERAL";"TAB2",#N/A,TRUE,"GENERAL";"TAB3",#N/A,TRUE,"GENERAL";"TAB4",#N/A,TRUE,"GENERAL";"TAB5",#N/A,TRUE,"GENERAL"}</definedName>
    <definedName name="yudre54" hidden="1">{"TAB1",#N/A,TRUE,"GENERAL";"TAB2",#N/A,TRUE,"GENERAL";"TAB3",#N/A,TRUE,"GENERAL";"TAB4",#N/A,TRUE,"GENERAL";"TAB5",#N/A,TRUE,"GENERAL"}</definedName>
    <definedName name="yuhgh" hidden="1">{"TAB1",#N/A,TRUE,"GENERAL";"TAB2",#N/A,TRUE,"GENERAL";"TAB3",#N/A,TRUE,"GENERAL";"TAB4",#N/A,TRUE,"GENERAL";"TAB5",#N/A,TRUE,"GENERAL"}</definedName>
    <definedName name="yutu" hidden="1">{"via1",#N/A,TRUE,"general";"via2",#N/A,TRUE,"general";"via3",#N/A,TRUE,"general"}</definedName>
    <definedName name="yuuiiy" hidden="1">{"via1",#N/A,TRUE,"general";"via2",#N/A,TRUE,"general";"via3",#N/A,TRUE,"general"}</definedName>
    <definedName name="yuuuuuu" hidden="1">{"via1",#N/A,TRUE,"general";"via2",#N/A,TRUE,"general";"via3",#N/A,TRUE,"general"}</definedName>
    <definedName name="yy" hidden="1">{"via1",#N/A,TRUE,"general";"via2",#N/A,TRUE,"general";"via3",#N/A,TRUE,"general"}</definedName>
    <definedName name="yyy" hidden="1">{"TAB1",#N/A,TRUE,"GENERAL";"TAB2",#N/A,TRUE,"GENERAL";"TAB3",#N/A,TRUE,"GENERAL";"TAB4",#N/A,TRUE,"GENERAL";"TAB5",#N/A,TRUE,"GENERAL"}</definedName>
    <definedName name="yyyuh" hidden="1">{"TAB1",#N/A,TRUE,"GENERAL";"TAB2",#N/A,TRUE,"GENERAL";"TAB3",#N/A,TRUE,"GENERAL";"TAB4",#N/A,TRUE,"GENERAL";"TAB5",#N/A,TRUE,"GENERAL"}</definedName>
    <definedName name="yyyyhhh" hidden="1">{"TAB1",#N/A,TRUE,"GENERAL";"TAB2",#N/A,TRUE,"GENERAL";"TAB3",#N/A,TRUE,"GENERAL";"TAB4",#N/A,TRUE,"GENERAL";"TAB5",#N/A,TRUE,"GENERAL"}</definedName>
    <definedName name="yyyyyf" hidden="1">{"via1",#N/A,TRUE,"general";"via2",#N/A,TRUE,"general";"via3",#N/A,TRUE,"general"}</definedName>
    <definedName name="Z_086A872D_15DF_436A_8459_CE22F6819FF4_.wvu.Rows" hidden="1">[3]Presentacion!#REF!</definedName>
    <definedName name="Z_D55C8B2E_861A_459E_9D09_3AF38A1DE99E_.wvu.Rows" hidden="1">[3]Presentacion!#REF!</definedName>
    <definedName name="Z_F540D718_D9AA_403F_AE49_60D937FD77E5_.wvu.Rows" hidden="1">[3]Presentacion!#REF!</definedName>
    <definedName name="zdervr" hidden="1">{"via1",#N/A,TRUE,"general";"via2",#N/A,TRUE,"general";"via3",#N/A,TRUE,"general"}</definedName>
    <definedName name="zxczds" hidden="1">{"TAB1",#N/A,TRUE,"GENERAL";"TAB2",#N/A,TRUE,"GENERAL";"TAB3",#N/A,TRUE,"GENERAL";"TAB4",#N/A,TRUE,"GENERAL";"TAB5",#N/A,TRUE,"GENERAL"}</definedName>
    <definedName name="zxsdftyu" hidden="1">{"via1",#N/A,TRUE,"general";"via2",#N/A,TRUE,"general";"via3",#N/A,TRUE,"general"}</definedName>
    <definedName name="zxvxczv" hidden="1">{"via1",#N/A,TRUE,"general";"via2",#N/A,TRUE,"general";"via3",#N/A,TRUE,"general"}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7" i="1" l="1"/>
  <c r="G173" i="1"/>
  <c r="G174" i="1" s="1"/>
  <c r="C173" i="1"/>
  <c r="E170" i="1"/>
  <c r="D170" i="1"/>
  <c r="E167" i="1"/>
  <c r="G167" i="1" s="1"/>
  <c r="E166" i="1"/>
  <c r="E165" i="1"/>
  <c r="G165" i="1" s="1"/>
  <c r="E164" i="1"/>
  <c r="E163" i="1"/>
  <c r="G163" i="1" s="1"/>
  <c r="E162" i="1"/>
  <c r="G162" i="1" s="1"/>
  <c r="E161" i="1"/>
  <c r="G161" i="1" s="1"/>
  <c r="E160" i="1"/>
  <c r="G160" i="1" s="1"/>
  <c r="E159" i="1"/>
  <c r="G159" i="1" s="1"/>
  <c r="E158" i="1"/>
  <c r="G155" i="1"/>
  <c r="E154" i="1"/>
  <c r="G154" i="1" s="1"/>
  <c r="E153" i="1"/>
  <c r="G153" i="1" s="1"/>
  <c r="E152" i="1"/>
  <c r="E149" i="1"/>
  <c r="G149" i="1" s="1"/>
  <c r="E148" i="1"/>
  <c r="G148" i="1" s="1"/>
  <c r="G147" i="1"/>
  <c r="E146" i="1"/>
  <c r="G146" i="1" s="1"/>
  <c r="E145" i="1"/>
  <c r="G145" i="1" s="1"/>
  <c r="E144" i="1"/>
  <c r="G144" i="1" s="1"/>
  <c r="E143" i="1"/>
  <c r="G143" i="1" s="1"/>
  <c r="E142" i="1"/>
  <c r="G142" i="1" s="1"/>
  <c r="E141" i="1"/>
  <c r="G141" i="1" s="1"/>
  <c r="E139" i="1"/>
  <c r="G139" i="1" s="1"/>
  <c r="E138" i="1"/>
  <c r="G138" i="1" s="1"/>
  <c r="E137" i="1"/>
  <c r="G137" i="1" s="1"/>
  <c r="E136" i="1"/>
  <c r="G136" i="1" s="1"/>
  <c r="E135" i="1"/>
  <c r="G135" i="1" s="1"/>
  <c r="E134" i="1"/>
  <c r="G134" i="1" s="1"/>
  <c r="E133" i="1"/>
  <c r="G133" i="1" s="1"/>
  <c r="E132" i="1"/>
  <c r="G132" i="1" s="1"/>
  <c r="E131" i="1"/>
  <c r="G131" i="1" s="1"/>
  <c r="E130" i="1"/>
  <c r="E129" i="1"/>
  <c r="G125" i="1"/>
  <c r="E124" i="1"/>
  <c r="G124" i="1" s="1"/>
  <c r="E123" i="1"/>
  <c r="E122" i="1"/>
  <c r="G122" i="1" s="1"/>
  <c r="E121" i="1"/>
  <c r="G121" i="1" s="1"/>
  <c r="E120" i="1"/>
  <c r="E119" i="1"/>
  <c r="G119" i="1" s="1"/>
  <c r="G118" i="1"/>
  <c r="E115" i="1"/>
  <c r="E114" i="1"/>
  <c r="E113" i="1"/>
  <c r="E112" i="1"/>
  <c r="G109" i="1"/>
  <c r="E108" i="1"/>
  <c r="H107" i="1"/>
  <c r="H108" i="1" s="1"/>
  <c r="G107" i="1"/>
  <c r="I106" i="1"/>
  <c r="G106" i="1"/>
  <c r="E105" i="1"/>
  <c r="G105" i="1" s="1"/>
  <c r="E104" i="1"/>
  <c r="G104" i="1" s="1"/>
  <c r="D104" i="1"/>
  <c r="G103" i="1"/>
  <c r="H102" i="1"/>
  <c r="H104" i="1" s="1"/>
  <c r="H105" i="1" s="1"/>
  <c r="E102" i="1"/>
  <c r="E99" i="1"/>
  <c r="E98" i="1"/>
  <c r="G98" i="1" s="1"/>
  <c r="D98" i="1"/>
  <c r="G95" i="1"/>
  <c r="G94" i="1"/>
  <c r="E93" i="1"/>
  <c r="E92" i="1"/>
  <c r="E91" i="1"/>
  <c r="G91" i="1" s="1"/>
  <c r="G90" i="1"/>
  <c r="G89" i="1"/>
  <c r="G88" i="1"/>
  <c r="G87" i="1"/>
  <c r="G86" i="1"/>
  <c r="D86" i="1"/>
  <c r="E85" i="1"/>
  <c r="E84" i="1"/>
  <c r="E83" i="1"/>
  <c r="D83" i="1"/>
  <c r="E80" i="1"/>
  <c r="E79" i="1"/>
  <c r="D79" i="1"/>
  <c r="E78" i="1"/>
  <c r="D78" i="1"/>
  <c r="E77" i="1"/>
  <c r="D77" i="1"/>
  <c r="E76" i="1"/>
  <c r="D76" i="1"/>
  <c r="G70" i="1"/>
  <c r="G69" i="1"/>
  <c r="G68" i="1"/>
  <c r="G67" i="1"/>
  <c r="G66" i="1"/>
  <c r="G65" i="1"/>
  <c r="G64" i="1"/>
  <c r="G63" i="1"/>
  <c r="G62" i="1"/>
  <c r="G61" i="1"/>
  <c r="G60" i="1"/>
  <c r="G59" i="1"/>
  <c r="G58" i="1"/>
  <c r="G56" i="1"/>
  <c r="G55" i="1"/>
  <c r="G54" i="1"/>
  <c r="G53" i="1"/>
  <c r="G52" i="1"/>
  <c r="G51" i="1"/>
  <c r="G50" i="1"/>
  <c r="G48" i="1"/>
  <c r="G47" i="1"/>
  <c r="G46" i="1"/>
  <c r="G45" i="1"/>
  <c r="G44" i="1"/>
  <c r="G43" i="1"/>
  <c r="G39" i="1"/>
  <c r="E38" i="1"/>
  <c r="E37" i="1"/>
  <c r="G37" i="1" s="1"/>
  <c r="E34" i="1"/>
  <c r="E31" i="1"/>
  <c r="E30" i="1"/>
  <c r="E29" i="1"/>
  <c r="D29" i="1"/>
  <c r="E26" i="1"/>
  <c r="E25" i="1"/>
  <c r="E24" i="1"/>
  <c r="G24" i="1" s="1"/>
  <c r="E23" i="1"/>
  <c r="G23" i="1" s="1"/>
  <c r="G20" i="1"/>
  <c r="G19" i="1"/>
  <c r="E18" i="1"/>
  <c r="D18" i="1"/>
  <c r="G17" i="1"/>
  <c r="D17" i="1"/>
  <c r="E16" i="1"/>
  <c r="D16" i="1"/>
  <c r="E15" i="1"/>
  <c r="G15" i="1" s="1"/>
  <c r="D15" i="1"/>
  <c r="I12" i="1"/>
  <c r="G12" i="1"/>
  <c r="D12" i="1"/>
  <c r="E11" i="1"/>
  <c r="G11" i="1" s="1"/>
  <c r="D11" i="1"/>
  <c r="E10" i="1"/>
  <c r="D10" i="1"/>
  <c r="E9" i="1"/>
  <c r="D9" i="1"/>
  <c r="E8" i="1"/>
  <c r="D8" i="1"/>
  <c r="E7" i="1"/>
  <c r="D7" i="1"/>
  <c r="G102" i="1" l="1"/>
  <c r="G16" i="1"/>
  <c r="G84" i="1"/>
  <c r="G7" i="1"/>
  <c r="G114" i="1"/>
  <c r="G26" i="1"/>
  <c r="G108" i="1"/>
  <c r="G115" i="1"/>
  <c r="G129" i="1"/>
  <c r="G79" i="1"/>
  <c r="G76" i="1"/>
  <c r="G9" i="1"/>
  <c r="G34" i="1"/>
  <c r="G35" i="1" s="1"/>
  <c r="G93" i="1"/>
  <c r="G152" i="1"/>
  <c r="G156" i="1" s="1"/>
  <c r="G8" i="1"/>
  <c r="G25" i="1"/>
  <c r="G30" i="1"/>
  <c r="G80" i="1"/>
  <c r="G85" i="1"/>
  <c r="G10" i="1"/>
  <c r="G31" i="1"/>
  <c r="G92" i="1"/>
  <c r="G130" i="1"/>
  <c r="G166" i="1"/>
  <c r="G38" i="1"/>
  <c r="G40" i="1" s="1"/>
  <c r="I40" i="1" s="1"/>
  <c r="G29" i="1"/>
  <c r="G123" i="1"/>
  <c r="G158" i="1"/>
  <c r="G170" i="1"/>
  <c r="G171" i="1" s="1"/>
  <c r="G77" i="1"/>
  <c r="G83" i="1"/>
  <c r="G112" i="1"/>
  <c r="G164" i="1"/>
  <c r="G120" i="1"/>
  <c r="G18" i="1"/>
  <c r="G21" i="1" s="1"/>
  <c r="I21" i="1" s="1"/>
  <c r="G99" i="1"/>
  <c r="G100" i="1" s="1"/>
  <c r="G113" i="1"/>
  <c r="G78" i="1"/>
  <c r="G126" i="1" l="1"/>
  <c r="G27" i="1"/>
  <c r="G150" i="1"/>
  <c r="G110" i="1"/>
  <c r="G13" i="1"/>
  <c r="G116" i="1"/>
  <c r="G96" i="1"/>
  <c r="G81" i="1"/>
  <c r="G168" i="1"/>
  <c r="G32" i="1"/>
  <c r="J40" i="1"/>
  <c r="G73" i="1" l="1"/>
  <c r="H77" i="1" s="1"/>
  <c r="G175" i="1"/>
  <c r="I73" i="1" s="1"/>
  <c r="G177" i="1" l="1"/>
  <c r="G180" i="1" s="1"/>
  <c r="G181" i="1" l="1"/>
  <c r="G182" i="1"/>
  <c r="G183" i="1" s="1"/>
  <c r="G179" i="1" l="1"/>
  <c r="G184" i="1" s="1"/>
  <c r="I18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Santiago</author>
  </authors>
  <commentList>
    <comment ref="A5" authorId="0" shapeId="0" xr:uid="{00000000-0006-0000-0000-000001000000}">
      <text>
        <r>
          <rPr>
            <b/>
            <sz val="8"/>
            <color indexed="81"/>
            <rFont val="Tahoma"/>
            <family val="2"/>
          </rPr>
          <t>No eliminar esta fila</t>
        </r>
      </text>
    </comment>
    <comment ref="A177" authorId="1" shapeId="0" xr:uid="{00000000-0006-0000-0000-000002000000}">
      <text>
        <r>
          <rPr>
            <sz val="8"/>
            <color indexed="81"/>
            <rFont val="Tahoma"/>
            <family val="2"/>
          </rPr>
          <t xml:space="preserve">Palabra </t>
        </r>
        <r>
          <rPr>
            <b/>
            <sz val="8"/>
            <color indexed="81"/>
            <rFont val="Tahoma"/>
            <family val="2"/>
          </rPr>
          <t>CLAVE</t>
        </r>
        <r>
          <rPr>
            <sz val="8"/>
            <color indexed="81"/>
            <rFont val="Tahoma"/>
            <family val="2"/>
          </rPr>
          <t xml:space="preserve">  No Eliminarla
</t>
        </r>
      </text>
    </comment>
  </commentList>
</comments>
</file>

<file path=xl/sharedStrings.xml><?xml version="1.0" encoding="utf-8"?>
<sst xmlns="http://schemas.openxmlformats.org/spreadsheetml/2006/main" count="341" uniqueCount="191">
  <si>
    <t>UNIVERSIDAD DEL CAUCA</t>
  </si>
  <si>
    <t xml:space="preserve">PRESUPUESTO CONSTRUCCIÓN INFRAESTRUCTURA COMPLEMENTARIA EN LA SEDE SANTANDER DE QUILICHAO DE LA UNIVERSIDAD DEL CAUCA </t>
  </si>
  <si>
    <t>CUBIERTA Y GRADERIA PARA CANCHA MULTIPLE EXISTENTE</t>
  </si>
  <si>
    <t>ENCAB</t>
  </si>
  <si>
    <t>ITEM</t>
  </si>
  <si>
    <t>DESCRIPCION</t>
  </si>
  <si>
    <t>UND</t>
  </si>
  <si>
    <t>CANT.</t>
  </si>
  <si>
    <t>VR. UNIT</t>
  </si>
  <si>
    <t>VR.TOTAL</t>
  </si>
  <si>
    <t>PRELIMINARES</t>
  </si>
  <si>
    <t>LOCALIZACION Y REPLANTEO</t>
  </si>
  <si>
    <t>060810-34P</t>
  </si>
  <si>
    <t>EXCAVACIÓN MANUAL EN MATERIAL COMÚN</t>
  </si>
  <si>
    <t>010208-43P</t>
  </si>
  <si>
    <t>CARGUE Y RETIRO DE ESCOMBROS, HASTA 10 Km</t>
  </si>
  <si>
    <t>RELLENO  CON MATERIAL  DEL SITIO</t>
  </si>
  <si>
    <t>DEMOLICION CANAL EN CONCRETO EXISTENTE, INLUYE DESMONTE E INSTALACION DE REJILLA EN EL NUEVO CANAL.</t>
  </si>
  <si>
    <t>DESMONTE MALLA Y ADECUACIÓN INGRESO PROVISIONAL A LA CANCHA, INCLUYE MONTAJE DE LA MALLA EXISTENTE.</t>
  </si>
  <si>
    <t>SUBTOTAL</t>
  </si>
  <si>
    <t>ACEROS Y CONCRETOS</t>
  </si>
  <si>
    <t>120211-33P</t>
  </si>
  <si>
    <t>SOLADOS DE LIMPIEZA EN CONCRETO DE 17.5 MPA e=0,075m</t>
  </si>
  <si>
    <t>120213-48P</t>
  </si>
  <si>
    <t>ZAPATAS Y PEDESTALES EN CONCRETO DE 21 Mpa</t>
  </si>
  <si>
    <t>VIGAS EN CONCRETO DE 21 Mpa, INCLUYE FORMALETA DONDE SE REQUIERA</t>
  </si>
  <si>
    <t>120101</t>
  </si>
  <si>
    <t>REFUERZO FY=420 MPA</t>
  </si>
  <si>
    <t>LOSA EN CONCRETO DE 21MPA e=0,12m, INCLUYE MALLA ELECTROSOLDADA SEP.15x15 cm * 6 MM</t>
  </si>
  <si>
    <t>M2</t>
  </si>
  <si>
    <t>SUMINISTRO E INSTALACIÓN DE TRITURADO 3/4 PARA DRENAJE</t>
  </si>
  <si>
    <t>INSTALACIONES HIDROSANITARIAS</t>
  </si>
  <si>
    <t>110105-59P</t>
  </si>
  <si>
    <t>CONSTRUCCIÓN DE CAJA DE INSPECCIÓN 60x60cm, EN CONCRETO INCLUYE EXCAVACIÓN</t>
  </si>
  <si>
    <t>APU EDGAR</t>
  </si>
  <si>
    <t>CONSTRUCCIÓN DE CAJA DE INSPECCIÓN 80x80cm, EN CONCRETO INCLUYE EXCAVACIÓN</t>
  </si>
  <si>
    <t>SUMINISTRO E INSTALACIÓN TUBERIA Y ACCESORIOS PVC SANITARIA 4'', INCLUYE EXCAVACIÓN Y RELLENO COMPACTADO</t>
  </si>
  <si>
    <t>ML</t>
  </si>
  <si>
    <t>CANAL EN CONCRETO REFORZADO DE 0.60x0.40 m</t>
  </si>
  <si>
    <t>CUBIERTA</t>
  </si>
  <si>
    <t>180820-76P</t>
  </si>
  <si>
    <t>CUBIERTA EN TEJA STANDING SEAM SENCILLA: LÁMINA DE ACERO GALVALUME (ZINC 45%, ALUMINIO 55%) EN CALIBRE 26,PRE PINTADO EN POLIÉSTER ESTÁNDAR. NORMAS DE CALIDAD AMERICAN STANDARDS TESTING &amp; METHODS (ASTM A792M, SGLCC, AZ120 GSM).</t>
  </si>
  <si>
    <t>CANAL EN LAMINA GALVANIZADA CAL 22 DESARROLLO 50CM INCLUYE SOPORTES Y/O ANCLAJES Y PINTURA WAS PRIMER, ANTICORROSIVO Y PINTURA EN ESMALTE PARA INTEMPERIE</t>
  </si>
  <si>
    <t>SUMINISTRO E INSTALACIÓN DE BAJANTE DE AGUAS LLUVIAS DE 4'', INCLUYE ACCESORIOS</t>
  </si>
  <si>
    <t>ESTRUCTURA METALICA</t>
  </si>
  <si>
    <t>182113</t>
  </si>
  <si>
    <t>ESTRUCTURA METALICA DE CUBIERTA INCLUYE PERFIL ABIERTO HR C 160X60mm-2.5 MM, TENSOR DIAMETRO 3/8" ROSCADO, ESTRUCTURA METALICA EN PORTICO, (anticorrosivo y esmalte) CONTRAVIENTOS DIAMETRO 5/8", ELEMENTOS Y PLATINAS DE ANCLAJE, VIGA METALICA DE ARRIOSTRAMIENTO HORIZONTAL</t>
  </si>
  <si>
    <t>KG</t>
  </si>
  <si>
    <t>GRADERIA, CIRCULACIÓN Y ESCALERAS</t>
  </si>
  <si>
    <t>SOLADOS DE LIMPIEZA EN CONCRETO DE 17.5 MPA e=0,05m</t>
  </si>
  <si>
    <t>ESTRUCTURA EN CONCRETO DE 21 MPA PARA GRADERIA, CIRCULACIÓN Y ESCALERAS</t>
  </si>
  <si>
    <t>M3</t>
  </si>
  <si>
    <t>INSTALACIONES ELECTRICAS CUBIERTA Y MODULO DE SERVICIOS</t>
  </si>
  <si>
    <t>REUBICACION RED TRENZADA ,CANALIZACIONES, CAJAS - OBRA CIVIL</t>
  </si>
  <si>
    <t>Ud</t>
  </si>
  <si>
    <t>Ml</t>
  </si>
  <si>
    <t>ALIMENTADOR PRINCIPAL Y TABLERO BREAKERS TB</t>
  </si>
  <si>
    <t>SALIDAS ELECTRICAS</t>
  </si>
  <si>
    <t>LUMINARIAS</t>
  </si>
  <si>
    <t>7.20.</t>
  </si>
  <si>
    <t>SIPRA Y SPT</t>
  </si>
  <si>
    <t>COSTO TOTAL CUBIERTA Y GRADERIA</t>
  </si>
  <si>
    <t>MODULO DE SERVICIOS</t>
  </si>
  <si>
    <t>DEMOLICION CONTRAPISO EN CONCRETO EXISTENTE</t>
  </si>
  <si>
    <t>ESTRUCTURAS EN CONCRETOS</t>
  </si>
  <si>
    <t>ZAPATAS  EN CONCRETO DE 21 Mpa</t>
  </si>
  <si>
    <t>COLUMNAS EN CONCRETO DE 21 Mpa, INCLUYE FORMALETA DONDE SE REQUIERA</t>
  </si>
  <si>
    <t>COLUMNETAS C2 AMARRE DE MUROS FUERA DE EJES DE PORTICOS</t>
  </si>
  <si>
    <t>DOVELAS DE 0.12*0.10 M EN SIKAMUR®-175 GROUT MAMPOSTERÍA O SIMILAR , NO INCLUYE ACERO DE REFUERZO.</t>
  </si>
  <si>
    <t>Dovelas de 0.08*0.08 m en SikaMur®-175 Grout Mampostería o Similar , no incluye acero de refuerzo.</t>
  </si>
  <si>
    <t>BANCA RECTANGULAR EN CONCRETO DE 21 Mpa</t>
  </si>
  <si>
    <t>FALTA DETALLE ESTRUCTURAL</t>
  </si>
  <si>
    <t>SUMINISTRO E INSTALACIÓN DE ADOCESPED GRIS 30*44*8 CM</t>
  </si>
  <si>
    <t>SUMINISTRO E INSTALACIÓN DE GRAMA NATURAL (PASTO TIPO ESMERALDA)</t>
  </si>
  <si>
    <t xml:space="preserve">BORDILLO EN CONCRETO 80X45X15 CM TRES CARAS U10 GRIS </t>
  </si>
  <si>
    <t>MESON EN CONCRETO LAVAMANOS BAÑO</t>
  </si>
  <si>
    <t>MURO BAJO EN CONCRETO PARA ANCLAJE DE TUBOS EN ACERO DE D =3"</t>
  </si>
  <si>
    <t>FALTA APU</t>
  </si>
  <si>
    <t>REFUERZO EN ACERO FY=420 MPA</t>
  </si>
  <si>
    <t>Anclaje Epóxico para Dovelas, profundidad del anclaje 10 cm.</t>
  </si>
  <si>
    <t>MAMPOSTERIA, PAÑETES , ESTUCOS Y PINTURAS</t>
  </si>
  <si>
    <t>MUROS EN LADRILLO TOLETE COMUN</t>
  </si>
  <si>
    <t>MUROS EN LADRILLO CALADO ESTRUCTURAL TERRACOTA 29*14*10</t>
  </si>
  <si>
    <t>PAÑETES SOBRE MUROS EN MORTERO 1500 PSI</t>
  </si>
  <si>
    <t>ESTUCO SOBRE MUROS</t>
  </si>
  <si>
    <t xml:space="preserve">PINTURA EN VINILO </t>
  </si>
  <si>
    <t>PINTURA PARA EXTERIORES</t>
  </si>
  <si>
    <t>TUBO METALICO DE CERRAMIENTO D=3", PARA DECORACION FACHADA</t>
  </si>
  <si>
    <t>PINTURA ANTICORROSIVA SOBRE TUBO METALICO, COLORES SEGÚN DISEÑO</t>
  </si>
  <si>
    <t>ENCHAPES EN CERAMICA</t>
  </si>
  <si>
    <t>PISO CERÁMICO MANTIS GRIS MT 51X51CM CORONA O SIMILAR</t>
  </si>
  <si>
    <t>https://www.homecenter.com.co/homecenter-co/product/478602/piso-ceramico-mantis-gris-mt-51x51cm-caja-182-m2-corona/478602/</t>
  </si>
  <si>
    <t>PISO CERÁMICA VENETO 0.60*0.60M. CALIDAD SIMILAR O SUPERIOR.</t>
  </si>
  <si>
    <t>https://www.ceramicaitalia.com/veneto-203200/p?srsltid=AfmBOoopTXVvKxzFfB-E6VWhgUU5ePEVJxK5xg_ywT8XQ-uoKDQ_slW-</t>
  </si>
  <si>
    <t>https://roca.com.co/producto/baldosa-blanca-grano-huila/</t>
  </si>
  <si>
    <t>PARED PLANA BLANCO CARA ÚNICA 30X60. CALIDAD SIMILAR O SUPERIOR.</t>
  </si>
  <si>
    <t>https://corona.co/productos/revestimientos/paredes/pared-plana-blanco-cara-unica-30x60/p/608039001?srsltid=AfmBOooBOUTu60HPRXWYWe0J7L7pNJDXfnyxjBDaE4Eg6n7LaFY2ibQV</t>
  </si>
  <si>
    <t>APARATOS SANITARIOS</t>
  </si>
  <si>
    <t xml:space="preserve">SANITARIO DISCAPACITADOS </t>
  </si>
  <si>
    <t>Sanitario Solare Single 4.8 Litros - Homecenter.com.co</t>
  </si>
  <si>
    <t>SANITARIO INSTITUCIONAL CON FLUXOMETRO PALANCA 4.8 LTS</t>
  </si>
  <si>
    <t>https://corona.co/productos/sanitarios/combos-institucionales/kit-taza-adriatica-plus-entrada-superior-con-fluxometro-flushout-35-lts/p/CO0921001</t>
  </si>
  <si>
    <t>ORINAL CON FLUXOMETRO</t>
  </si>
  <si>
    <t>https://www.homecenter.com.co/homecenter-co/product/470210/orinal-gotta-entrada-superior-con-fluxometro-palanca-expuesto/470210/</t>
  </si>
  <si>
    <t>LAVAMANOS DE EMPOTRAR CON GRIFERIA</t>
  </si>
  <si>
    <t>https://www.homecenter.com.co/homecenter-co/product/33249/lavamanos-marsella-blanco/33249/</t>
  </si>
  <si>
    <t>LAVAMANOS DISCAPACITADOS CON PEDESTAL</t>
  </si>
  <si>
    <t>https://corona.co/productos/lavamanos/lavamanos-maximo-con-pedestal-blanco/p/514311001</t>
  </si>
  <si>
    <t>DUCHAS CON REGISTRO</t>
  </si>
  <si>
    <t>https://corona.co/productos/duchas/regaderas-con-mezclador/ducha-cascade/p/CA4045551</t>
  </si>
  <si>
    <t>REJILLAS PARA DUCHA</t>
  </si>
  <si>
    <t>https://www.homecenter.com.co/homecenter-co/product/721910/rejilla-de-piso-negro-mate-antiolor-10x10/721910/</t>
  </si>
  <si>
    <t>LAVAMANOS QUIRURGICO DE 50*50 M, EN ACERO INOXIDABLE</t>
  </si>
  <si>
    <t>https://www.mercadolibre.com.co/lavamanos-quirurgico-en-acero-inoxidable-40x40x90cms/up/MCOU2407290095?pdp_filters=item_id:MCO1398610489#polycard_client=search-nordic&amp;searchVariation=179964571104&amp;position=16&amp;search_layout=stack&amp;type=item&amp;tracking_id=8275fc27-0d01-4b01-8b27-77c08d8dfb7a</t>
  </si>
  <si>
    <t>RED HIDRAULICA</t>
  </si>
  <si>
    <t>SUMINISTRO E INSTALACIÓN RED HIDRAULICA TUBERIA PVC PRESIÓN 2'' RDE 21</t>
  </si>
  <si>
    <t>SUMINISTRO E INSTALACIÓN LLAVE DE PASO DE 2''</t>
  </si>
  <si>
    <t>SUMINISTRO E INSTALACIÓN RED HIDRAULICA TUBERIA PVC PRESIÓN 1 1/2'' RDE 21</t>
  </si>
  <si>
    <t>SUMINISTRO E INSTALACIÓN LLAVE DE PASO DE 1 1/2''</t>
  </si>
  <si>
    <t>SUMINISTRO E INSTALACIÓN RED HIDRAULICA TUBERIA PVC PRESIÓN 1'' RDE 21</t>
  </si>
  <si>
    <t>SUMINISTRO E INSTALACIÓN LLAVE DE PASO DE 1''</t>
  </si>
  <si>
    <t>SUMINISTRO E INSTALACIÓN RED HIDRAULICA TUBERIA PVC PRESIÓN 3/4'' RDE 21</t>
  </si>
  <si>
    <t>SUMINISTRO E INSTALACIÓN LLAVE DE PASO DE 3/4''</t>
  </si>
  <si>
    <t>SUMINISTRO E INSTALACIÓN RED HIDRAULICA TUBERIA PVC PRESIÓN 1/2'' RDE 21</t>
  </si>
  <si>
    <t>SUMINISTRO E INSTALACIÓN LLAVE DE PASO DE 1/2''</t>
  </si>
  <si>
    <t>PUNTOS HIDRAULICOS PVC PRESIÓN DE 1/2''</t>
  </si>
  <si>
    <t>ALCANTARILLADO SANITARIO</t>
  </si>
  <si>
    <t>CONSTRUCCIÓN DE CAJA DE INSPECCIÓN 90x90cm, EN CONCRETO INCLUYE EXCAVACIÓN</t>
  </si>
  <si>
    <t>CONSTRUCCIÓN DE CAJA DE INSPECCIÓN 50x50cm, EN CONCRETO INCLUYE EXCAVACIÓN</t>
  </si>
  <si>
    <t>SUMINISTRO E INSTALACIÓN TUBERIA Y ACCESORIOS PVC SANITARIA 3'', INCLUYE EXCAVACIÓN Y RELLENO COMPACTADO</t>
  </si>
  <si>
    <t>SUMINISTRO E INSTALACIÓN TUBERÍA Y ACCESORIOS PVC SANITARIA  3  PARA VENTILACIÓN</t>
  </si>
  <si>
    <t>PUNTOS SANITARIOS DE 2'', SUMINISTRO E INSTALACIÓN TUBERIA Y ACCESORIOS PVC</t>
  </si>
  <si>
    <t>PUNTOS SANITARIOS DE 4'', SUMINISTRO E INSTALACIÓN TUBERIA Y ACCESORIOS PVC</t>
  </si>
  <si>
    <t>SUMINISTRO E INSTALACIÓN DE CUBIERTA EN TEJA TERMOACÚSTICA UPVC DE 2.5 MM, INCLUYE ACCESORIOS PARA INSTALACIÓN</t>
  </si>
  <si>
    <t>SUMINISTRO E INSTALACIÓN DE CANAL PVC TIPO AMAZONAS O SIMILARES</t>
  </si>
  <si>
    <t>SUMINISTRO E INSTALACIÓN DE BAJANTE DE AGUAS LLUVIAS PVC TIPO AMAZONAS DE 4'', INCLUYE ACCESORIOS</t>
  </si>
  <si>
    <t xml:space="preserve">ESTRUCTURA METALICA DE CUBIERTA -PERFIL ABIERTO PHR-C 120X60X15(3.0mm), TENSOR DIAMETRO 3/8" (anticorrosivo y esmalte) </t>
  </si>
  <si>
    <t>Kg</t>
  </si>
  <si>
    <t>CARPINTERIA EN ALUMINIO</t>
  </si>
  <si>
    <t>VENTANAS EN ALUMINIO V1 0.50 * 0.50 M, SEGÚN DISEÑO</t>
  </si>
  <si>
    <t>VENTANAS EN ALUMINIO V2 1.0 * 0.50 M, SEGÚN DISEÑO</t>
  </si>
  <si>
    <t>PUERTAS EN ALUMINIO 2.10*1.0 M, SEGÚN DISEÑO</t>
  </si>
  <si>
    <t>PUERTAS EN ALUMINIO 2.10*0.90 M, SEGÚN DISEÑO</t>
  </si>
  <si>
    <t>PUERTAS EN ALUMINIO 2.10*0.70 M, SEGÚN DISEÑO</t>
  </si>
  <si>
    <t>MODULO DIVISORIO BAÑOS, INCLUYE PUERTA, SEGÚN DISEÑO</t>
  </si>
  <si>
    <t>MODULO DIVISORIO DUCHAS, INCLUYE PUERTA, SEGÚN DISEÑO</t>
  </si>
  <si>
    <t>BARRA DE SEGURIDAD PLEGABLE PARA PMR, SEGÚN DISEÑO</t>
  </si>
  <si>
    <t>BARRA DE SEGURIDAD DE 24", SEGÚN DISEÑO</t>
  </si>
  <si>
    <t>SILLA DE SEGURIDAD PLEGABLE PARA DUCHAS, SEGÚN DISEÑO</t>
  </si>
  <si>
    <t>https://arteconcreto.co/producto/banca-rolling/</t>
  </si>
  <si>
    <t>ASEO GENERAL</t>
  </si>
  <si>
    <t>KIT DE ANCLAJE PUNTOS PARA LINEA DE VIDA CERTIFICADOS</t>
  </si>
  <si>
    <t>GLB</t>
  </si>
  <si>
    <t>COSTO TOTAL MODULO DE SERVICIOS</t>
  </si>
  <si>
    <t>SUBTTL</t>
  </si>
  <si>
    <t>COSTOS DIRECTOS</t>
  </si>
  <si>
    <t>COSTIND</t>
  </si>
  <si>
    <t>COSTOS INDIRECTOS</t>
  </si>
  <si>
    <t>ADM</t>
  </si>
  <si>
    <t>IMPR</t>
  </si>
  <si>
    <t>IMPREVISTOS  ( 3% )</t>
  </si>
  <si>
    <t>UTL</t>
  </si>
  <si>
    <t>UTILIDADES  ( 5% )</t>
  </si>
  <si>
    <t>IVA SOBRE UTILIDADES (19%)</t>
  </si>
  <si>
    <t>COSTOS TOTAL</t>
  </si>
  <si>
    <t>ADMINISTRACION DE OBRA  ( 21.76% )</t>
  </si>
  <si>
    <r>
      <rPr>
        <b/>
        <sz val="10"/>
        <rFont val="Calibri"/>
        <family val="2"/>
        <scheme val="minor"/>
      </rPr>
      <t>REUBICACION RED BT</t>
    </r>
    <r>
      <rPr>
        <sz val="10"/>
        <rFont val="Calibri"/>
        <family val="2"/>
        <scheme val="minor"/>
      </rPr>
      <t>, consistente en la reubicacion de posteadura de concreto,con su red trenzada que alimenta la porteria, en un tendido paralelo a la cancha múltiple.</t>
    </r>
  </si>
  <si>
    <r>
      <t xml:space="preserve">Construcción de </t>
    </r>
    <r>
      <rPr>
        <b/>
        <sz val="10"/>
        <rFont val="Calibri"/>
        <family val="2"/>
        <scheme val="minor"/>
      </rPr>
      <t>CAJA DE INSPECCION BT</t>
    </r>
    <r>
      <rPr>
        <sz val="10"/>
        <rFont val="Calibri"/>
        <family val="2"/>
        <scheme val="minor"/>
      </rPr>
      <t xml:space="preserve"> de 60x60x80cm libres, en concreto3000 psi, con tapa, incluye marcos en ángulos metálicos de 2 1/2" x 3/16"  en ambas fundiciones, y demás especificaciones según detalle en plano. Terminales tipo campana pvc, drenaje conectado a la red de desagües.  A la salida de los ductos se les deben aplicar (una vez cableado) Sikaboom espuma expansiva poliuterano para relleno y aislamiento e igualmente para el ducto de reserva. Mano de obra construcción cámara con tapa, aseo y bote de escombros.</t>
    </r>
  </si>
  <si>
    <r>
      <t xml:space="preserve">Construcción </t>
    </r>
    <r>
      <rPr>
        <b/>
        <sz val="10"/>
        <rFont val="Calibri"/>
        <family val="2"/>
        <scheme val="minor"/>
      </rPr>
      <t>EXCAVACION  Y TENDIDO DE DUCTOS VARIOS</t>
    </r>
    <r>
      <rPr>
        <sz val="10"/>
        <rFont val="Calibri"/>
        <family val="2"/>
        <scheme val="minor"/>
      </rPr>
      <t xml:space="preserve"> para alimentadores eléctricos en baja tensión, incluye: colchón de arena 5cm, cintaseñalización. Mano de obra consistente en: excavación a -60cm, regado del colchón de arena, tendido de tubería adaptada a cada tramo (según esquema en planos), y despliegue de cinta de señalización en todo su recorrido, relleno compactado con pisón utilizando material del sitio seleccionado, verificación con sonda continuidad del ducto, retiro de escombros, aseo</t>
    </r>
  </si>
  <si>
    <r>
      <t xml:space="preserve">Suministro </t>
    </r>
    <r>
      <rPr>
        <b/>
        <sz val="10"/>
        <color theme="1"/>
        <rFont val="Calibri"/>
        <family val="2"/>
        <scheme val="minor"/>
      </rPr>
      <t>DUCTERIA PVC Ø 2" DB</t>
    </r>
    <r>
      <rPr>
        <sz val="10"/>
        <rFont val="Arial"/>
        <family val="2"/>
      </rPr>
      <t xml:space="preserve"> para alimentador en baja tensión, incluye: tubería pvc + ducto de reserva del mismo diámetro, unión y curva donde se requiera, limpiador y pegante pvc, transporte, acopio y acarreo</t>
    </r>
  </si>
  <si>
    <r>
      <t xml:space="preserve">Suministro </t>
    </r>
    <r>
      <rPr>
        <b/>
        <sz val="10"/>
        <rFont val="Calibri"/>
        <family val="2"/>
        <scheme val="minor"/>
      </rPr>
      <t>DUCTERIA PVC  Ø1"+Ø3/ 4</t>
    </r>
    <r>
      <rPr>
        <sz val="10"/>
        <rFont val="Arial"/>
        <family val="2"/>
      </rPr>
      <t>" DB para alimentador en baja tensiónincluye: tuberia pvc, unión y curva donde se requiera, limpiador y pegante pvc,transporte, acopio y acarreo</t>
    </r>
  </si>
  <si>
    <r>
      <t xml:space="preserve">Suministro e instalación de bajante en </t>
    </r>
    <r>
      <rPr>
        <b/>
        <sz val="10"/>
        <rFont val="Calibri"/>
        <family val="2"/>
        <scheme val="minor"/>
      </rPr>
      <t>DUCTERIA EMT 1"</t>
    </r>
    <r>
      <rPr>
        <sz val="10"/>
        <rFont val="Calibri"/>
        <family val="2"/>
        <scheme val="minor"/>
      </rPr>
      <t>, para llegada a TDG existente en portería, incluye tubería emt, curva, unión, adaptador terminal, platina para fijación de tubería  y accesorios de sujeción a la pared y cielo raso hasta encontrar el tramo aéreo. Mano de obra de instalación y demarcación con cinta naranja de la  tubería, aseo</t>
    </r>
  </si>
  <si>
    <r>
      <t xml:space="preserve">Suministro y tendido </t>
    </r>
    <r>
      <rPr>
        <b/>
        <sz val="10"/>
        <rFont val="Calibri"/>
        <family val="2"/>
        <scheme val="minor"/>
      </rPr>
      <t>ALIMENTADOR TRIFASICO 4H - 220v (TDG a TB</t>
    </r>
    <r>
      <rPr>
        <sz val="10"/>
        <rFont val="Calibri"/>
        <family val="2"/>
        <scheme val="minor"/>
      </rPr>
      <t>1), en cable de cobre aislado THHN/THWN 3#6 +6N awg,   tablillas en acrílico de 10x4cmaprox.. Mano de obra: Tendido del alimentador por ducteria enterrada y tramoaéreo,  identificada  de puntas con cinta de colores según su fase, fijación demarquilla en acrílico en cada caja (sobre el manojo de conductores) indicando elcircuito al cual pertenece, conexión alimentador trifásico en bornes del gabinete ycajas, aseo</t>
    </r>
  </si>
  <si>
    <r>
      <t xml:space="preserve">Suministro e instalación </t>
    </r>
    <r>
      <rPr>
        <b/>
        <sz val="10"/>
        <rFont val="Calibri"/>
        <family val="2"/>
        <scheme val="minor"/>
      </rPr>
      <t>TABLERO TRIFASICO (18 ctos)</t>
    </r>
    <r>
      <rPr>
        <sz val="10"/>
        <rFont val="Calibri"/>
        <family val="2"/>
        <scheme val="minor"/>
      </rPr>
      <t xml:space="preserve"> de distribución con puerta, chapa y espacio para totalizador, incluye: Totalizador principal, Protecciones (según detalle plano esquema), Marquillas, Esquema de conexión autoadherible describiendo los circuitos al cual pertenece, Anillos plásticos, Símbolo de riesgo eléctrico. Breaker trifásico 40A en tablero TDG existente. Mano de obra: instalación de tablero empotrado en pared o sobrepuesto (según indicaciones del supervisor), Instalación de protecciones, Marcación de circuitos con anillos en los conductores y peinado de los mismos respetando el código de colores, instalación de breaker trifásico en TDG existente, resane, pintura y aseo.</t>
    </r>
  </si>
  <si>
    <r>
      <t xml:space="preserve">Salida </t>
    </r>
    <r>
      <rPr>
        <b/>
        <sz val="10"/>
        <color theme="1"/>
        <rFont val="Calibri"/>
        <family val="2"/>
        <scheme val="minor"/>
      </rPr>
      <t>AVISO LUMINOSO y/o LUZ EMERGENCIA</t>
    </r>
    <r>
      <rPr>
        <sz val="10"/>
        <rFont val="Arial"/>
        <family val="2"/>
      </rPr>
      <t xml:space="preserve"> 120v en tubería conduit EMT Ø ½"+ accesorios incluye caja 2x4", Conductores en cable de Cu 3 #14 THHN/THWN libre de halógeno (LS), Toma 15 Amp Levitón con polo a tierra y tapa, Empalmes con conectores de resorte tipo 3M Scotchlok, El toma debe quedar etiquetado con marquilla alto relieve indicando el circuito al cual pertenece.Tubería emt marcada con franja naranja, soportada en losa y pared con medios mecánicos que garanticen su estabilidad. Mano de obra donde sea necesario de: regata,entubado, resane, cableado, aparateado, aseo.</t>
    </r>
  </si>
  <si>
    <r>
      <t xml:space="preserve">Salida </t>
    </r>
    <r>
      <rPr>
        <b/>
        <sz val="10"/>
        <rFont val="Calibri"/>
        <family val="2"/>
        <scheme val="minor"/>
      </rPr>
      <t>ILUMINACION 120v en tubería conduit EMT Ø ¾</t>
    </r>
    <r>
      <rPr>
        <sz val="10"/>
        <rFont val="Calibri"/>
        <family val="2"/>
        <scheme val="minor"/>
      </rPr>
      <t>" + accesorios, incluye caja octogonal galvanizada, Tapa ciega, Prensaestopa,  Cajas de empalme en cielo cuando se requiera, Conductores en cable de Cu 3 #12 awg THHN/THWN libre de halógeno (LS),  Cable encauchetado 3x16 awg (±0.80 Mt), Tomacorriente y clavija aérea con polo a tierra para conexión a luminaria,  El toma debe quedar etiquetado con banda plástica indicando el circuito al cual pertenece.  Empalmes con conectores de resorte tipo 3M Scotchlok. Tubería emt marcada con franja naranja, soportadaen losa y pared con medios mecánicos que garanticen su estabilidad. Mano deobra donde sea necesario de: regata, entubado, resane, cableado, aparateado,aseo.</t>
    </r>
  </si>
  <si>
    <r>
      <t>Salida</t>
    </r>
    <r>
      <rPr>
        <b/>
        <sz val="10"/>
        <color theme="1"/>
        <rFont val="Calibri"/>
        <family val="2"/>
        <scheme val="minor"/>
      </rPr>
      <t xml:space="preserve"> ILUMINACION INTERIOR CANCHA</t>
    </r>
    <r>
      <rPr>
        <sz val="10"/>
        <rFont val="Arial"/>
        <family val="2"/>
      </rPr>
      <t xml:space="preserve"> en tubería conduit -EMT Ø ¾" +accesorios, incluye Caja galvanizada octogonal, Tapa ciega, Prensaestopa, Cajas de empalme en cielo cuando se requiera, Conductores en cable de Cu 3#12 awg THHN/THWN,  Cable encauchetado 3x16 awg (±1.5 Mt), Toma corrientey clavija aérea con polo a tierra para conexión a luminaria,  El toma debe quedaretiquetado con  banda plástica indicando el circuito al cual pertenece.  Empalmes con conectores de resorte tipo 3M Scotchlok. Tubería emt marcada con franja naranja, soportada en losa y pared con medios mecánicos que garanticen su estabilidad. Alquiler andamios certificados Mano de obra donde sea necesario de: regata, entubado, resane, cableado, aparateado, aseo.</t>
    </r>
  </si>
  <si>
    <r>
      <t xml:space="preserve">Alimentador para 2 </t>
    </r>
    <r>
      <rPr>
        <b/>
        <sz val="10"/>
        <color theme="1"/>
        <rFont val="Calibri"/>
        <family val="2"/>
        <scheme val="minor"/>
      </rPr>
      <t>SALIDA REFLECTORES</t>
    </r>
    <r>
      <rPr>
        <sz val="10"/>
        <rFont val="Arial"/>
        <family val="2"/>
      </rPr>
      <t>, incluye tubería conduit PVC-EMT Ø ½" + accesorios,  caja  2x4’’con tapa suplemento, Conductores encable de Cu 3 #12 THHN/THWN,  Empalmes con conectores de resorte tipo 3M Scotchlok, Cable encauchetado 3x16 awg (±1 Mt), Tomacorriente y clavija aérea con polo a tierra para conexión a fotocelda .El punto debe quedar etiquetado con marquilla alto relieve indicando el circuito al cual pertenece. Tubería emt marcadacon franja naranja, soportada en losa y pared con medios mecánicos que garanticen su estabilidad.  Alquiler andamios certificados. Mano de obra donde sea necesario de: regata,entubado, resane, cableado (desde último toma en gradería), aparateado, aseo.</t>
    </r>
  </si>
  <si>
    <r>
      <t xml:space="preserve">Salida </t>
    </r>
    <r>
      <rPr>
        <b/>
        <sz val="10"/>
        <rFont val="Calibri"/>
        <family val="2"/>
        <scheme val="minor"/>
      </rPr>
      <t>INTERRUPTOR SENCILLO</t>
    </r>
    <r>
      <rPr>
        <sz val="10"/>
        <rFont val="Arial"/>
        <family val="2"/>
      </rPr>
      <t xml:space="preserve"> en tubería conduit PVC-EMT Ø ½" + accesorios,incluye caja pvc 2x4", Cajas de empalme en cielo cuando se requiera,Conductores en cable de Cu 3 #12 THHN/THWN libre de halógeno  (LS), Usarcolor negro para retorno, Interruptor sencillo 15a Leviton decora con borna para aterrizarlo, Empalmes con conectores de resorte tipo 3M Scotchlok. Tubería emt marcada con franja naranja, soportada en losa y pared con medios mecánicosque garanticen su estabilidad. Mano de obra donde sea necesario de: regata,entubado, resane, cableado, aparateado, aseo.</t>
    </r>
  </si>
  <si>
    <r>
      <t xml:space="preserve">Salida </t>
    </r>
    <r>
      <rPr>
        <b/>
        <sz val="10"/>
        <color theme="1"/>
        <rFont val="Calibri"/>
        <family val="2"/>
        <scheme val="minor"/>
      </rPr>
      <t>INTERRUPTOR CONMUTABLE</t>
    </r>
    <r>
      <rPr>
        <sz val="10"/>
        <rFont val="Arial"/>
        <family val="2"/>
      </rPr>
      <t xml:space="preserve"> en tubería conduit PVC-EMT Ø ¾" +accesorios, incluye caja PVC 2x4", Conductores en cable de Cu 4 #12THHN/THWN libre de halógeno  (LS) ), Usar color negro para viajeros y retorno, Interruptor conmutable 15a Leviton decora con borna para aterrizarlo, Empalmescon conectores de resorte tipo 3M Scotchlok. Tubería emt marcada con franja naranja, soportada en losa y pared con medios mecánicos que garanticen su estabilidad. Mano de obra donde sea necesario de: regata, entubado, resane,cableado, aparateado, aseo.</t>
    </r>
  </si>
  <si>
    <r>
      <t xml:space="preserve">Salida </t>
    </r>
    <r>
      <rPr>
        <b/>
        <sz val="10"/>
        <color theme="1"/>
        <rFont val="Calibri"/>
        <family val="2"/>
        <scheme val="minor"/>
      </rPr>
      <t>TOMA NORMAL</t>
    </r>
    <r>
      <rPr>
        <sz val="10"/>
        <rFont val="Arial"/>
        <family val="2"/>
      </rPr>
      <t xml:space="preserve"> doble monofásico en tubería conduit PVC- Ø ½" +accesorios, incluye caja PVC  2x4" (o 4x4’’ con tapa suplemento), Conductoresen cable de Cu 3 #12 THHN/THWN libre de halógeno  (LS), Toma 15 Amp Levitóncon polo a tierra y tapa, Empalmes con conectores de resorte tipo 3M Scotchlok, El toma debe quedar etiquetado con marquilla alto relieve indicando el circuito alcual pertenece. Mano de obra donde sea necesario de: regata, entubado,resane, cableado, aparateado, aseo.</t>
    </r>
  </si>
  <si>
    <r>
      <t xml:space="preserve">Alimentador </t>
    </r>
    <r>
      <rPr>
        <b/>
        <sz val="10"/>
        <color theme="1"/>
        <rFont val="Calibri"/>
        <family val="2"/>
        <scheme val="minor"/>
      </rPr>
      <t>TOMA ESPECIAL TRIFILAR 4H</t>
    </r>
    <r>
      <rPr>
        <sz val="10"/>
        <rFont val="Arial"/>
        <family val="2"/>
      </rPr>
      <t>, en tubería conduit PVC Ø ¾" +accesorios, incluye caja PVC 4x4", Conductores en cable de Cu 3#8 + 1#10T THHN/THWN, Toma 50 Amp codelca, Empalmes con conectores de resorte tipo 3MScotchlok, El toma debe quedar etiquetado con marquilla alto relieve indicando el circuito al cual pertenece. Mano de obra donde sea necesario de: regata,entubado, resane, cableado, aparateado, aseo.</t>
    </r>
  </si>
  <si>
    <r>
      <t xml:space="preserve">Alimentador  </t>
    </r>
    <r>
      <rPr>
        <b/>
        <sz val="10"/>
        <rFont val="Calibri"/>
        <family val="2"/>
        <scheme val="minor"/>
      </rPr>
      <t>AL PRIMER PUNTO DE CIRCUITO</t>
    </r>
    <r>
      <rPr>
        <sz val="10"/>
        <rFont val="Calibri"/>
        <family val="2"/>
        <scheme val="minor"/>
      </rPr>
      <t xml:space="preserve"> en tubería conduit PVC-Ø ½"  +accesorios, empleado cuando la distancia sobrepasa los 6mts entre  el tablero dedistribución y el inicio de un circuito, incluye conductores en cable de Cu 3 #12THHN/THWN libre de halógeno  (LS). Tubería pvc y sus accesorios. Mano de obra donde sea necesario de: regata, entubado, resane, cableado, aparateado, aseo.</t>
    </r>
  </si>
  <si>
    <r>
      <t>Suministro e instalación de</t>
    </r>
    <r>
      <rPr>
        <b/>
        <sz val="10"/>
        <color theme="1"/>
        <rFont val="Calibri"/>
        <family val="2"/>
        <scheme val="minor"/>
      </rPr>
      <t xml:space="preserve"> LAMPARA EMERGENCIA 2x1.6w</t>
    </r>
    <r>
      <rPr>
        <sz val="10"/>
        <rFont val="Arial"/>
        <family val="2"/>
      </rPr>
      <t xml:space="preserve"> con sistema pulsador paraverificación de carga, tensiones de operación 120/277V 60 Hz, autonomía de operación 90min y batería de Plomo-Cadmio. Se fijará a pared o techo con sus respectivos chazos según el entorno. Si el color del conductor que trae la luminaria no va de acuerdo al tono del entorno, se debe emplear termoencogible para el cable que conecta al toma, con un matiz que ayude a mimetizarlo, aplicándole aire caliente para que se adhiera.</t>
    </r>
  </si>
  <si>
    <r>
      <t xml:space="preserve">Suministro e instalación de  </t>
    </r>
    <r>
      <rPr>
        <b/>
        <sz val="10"/>
        <color theme="1"/>
        <rFont val="Calibri"/>
        <family val="2"/>
        <scheme val="minor"/>
      </rPr>
      <t>AVISO LUMINOSO "SALIDA"</t>
    </r>
    <r>
      <rPr>
        <sz val="10"/>
        <rFont val="Arial"/>
        <family val="2"/>
      </rPr>
      <t>, en bandera o aplique Siel color del conductor que trae la luminaria no va de acuerdo al tono del entorno,se debe emplear termoencogible para el cable que conecta al toma, con un matizque ayude a mimetizarlo, aplicándole aire caliente para que se adhiera.</t>
    </r>
  </si>
  <si>
    <r>
      <t xml:space="preserve">Suministro e </t>
    </r>
    <r>
      <rPr>
        <b/>
        <sz val="10"/>
        <color theme="1"/>
        <rFont val="Calibri"/>
        <family val="2"/>
        <scheme val="minor"/>
      </rPr>
      <t>INSTALACION LUMINARIA</t>
    </r>
    <r>
      <rPr>
        <sz val="10"/>
        <rFont val="Arial"/>
        <family val="2"/>
      </rPr>
      <t xml:space="preserve"> Led hermética de sobreponer 2x18W, 3240lúmenes, 6.500K 100-240 v, incluye linea de seguridad en guaya metálicagalvanizada  de 1/8" con sus conectores, y demás elementos necesarios para suinstalación y montaje.</t>
    </r>
  </si>
  <si>
    <r>
      <t xml:space="preserve">Suministro e </t>
    </r>
    <r>
      <rPr>
        <b/>
        <sz val="10"/>
        <color theme="1"/>
        <rFont val="Calibri"/>
        <family val="2"/>
        <scheme val="minor"/>
      </rPr>
      <t>INSTALACION  LUMINARIA LED REDONDA MULTIVOLTAJE</t>
    </r>
    <r>
      <rPr>
        <sz val="10"/>
        <rFont val="Arial"/>
        <family val="2"/>
      </rPr>
      <t xml:space="preserve"> para iluminación interior cancha, instalada en la estructura metálica. Incluye luminaria -HIGHBAY DXPRO, 150W ZR-TG061, DIM, 23500 Lm, 100-277v, gancho o brazoen U, Mano de obra: instalción de luminaria con la ayuda de andamios certificados (cuando lo amerite según altura), aseo</t>
    </r>
  </si>
  <si>
    <r>
      <t xml:space="preserve">Suministro e </t>
    </r>
    <r>
      <rPr>
        <b/>
        <sz val="10"/>
        <color theme="1"/>
        <rFont val="Calibri"/>
        <family val="2"/>
        <scheme val="minor"/>
      </rPr>
      <t>INSTALACION  REFLECTOR MULTIVOLTAJE</t>
    </r>
    <r>
      <rPr>
        <sz val="10"/>
        <rFont val="Arial"/>
        <family val="2"/>
      </rPr>
      <t xml:space="preserve"> para iluminación exteriorinstalada en estructura metalica, incluye reflector reflector Heavy Duty, 192W24330lm 5000K/IP65/Driver multivoltaje, , fotocelda fischer con su con base. Manode obra: instalción reflector, aseo</t>
    </r>
  </si>
  <si>
    <r>
      <t xml:space="preserve">Suministro e </t>
    </r>
    <r>
      <rPr>
        <b/>
        <sz val="10"/>
        <color theme="1"/>
        <rFont val="Calibri"/>
        <family val="2"/>
        <scheme val="minor"/>
      </rPr>
      <t>INSTALACION  HILO DE TIERRA</t>
    </r>
    <r>
      <rPr>
        <sz val="10"/>
        <rFont val="Arial"/>
        <family val="2"/>
      </rPr>
      <t xml:space="preserve"> para caja de breakers, en cable de Cudesnudo #4, incluye el conductor extendido desde el barraje de neutros de la caja de breakers hasta la malla existente, soldadura termowell de 90 g,. Mano deobra tendido del hilo de Cu desnudo, armada de moldes y aplicación de soldadura termowell en malla de puesta a tierra existente. Retiro sobrantes y aseo.</t>
    </r>
  </si>
  <si>
    <r>
      <rPr>
        <b/>
        <sz val="10"/>
        <rFont val="Calibri"/>
        <family val="2"/>
        <scheme val="minor"/>
      </rPr>
      <t>SIPRA</t>
    </r>
    <r>
      <rPr>
        <sz val="10"/>
        <rFont val="Calibri"/>
        <family val="2"/>
        <scheme val="minor"/>
      </rPr>
      <t xml:space="preserve"> - Sistema Integral de Protección Contra Rayos tendido en cubierta, incluyepunta captora en Al 5/8 x 1mt, base metálica plana,  alambrón de aluminio #°8,grapa universal en Al cruz paralela 8-10mm, soporte anillo plástico 40mm paraalambrón 8-10mm, bajantes en cable acsr N°1/0, tuberia imc, caja de transición de15x15cm, señalética peligro en los bajantes, conector bimetálico, cable de cobredesnudo N°1/0, varillas Cu-Cu de 5/8" x 2,4mts, soldadura thermoweld 90g,   cajade inspección en concreto de 40x40cm con su respectiva tapa (con marco enángulos de hierro en ambas fundiciones) y demas accesorios según diseño.Mano de obra, tendido alambrón, instalación puntas captoras, fijación soportesplásticos para el alambrón cada 1.2 mts, instalación bajantes, construccióntierras y sus cajas de concreto, aterrizaje de la estructura meálica en la caja deinspección, y demas, aseo.</t>
    </r>
  </si>
  <si>
    <t xml:space="preserve">
SUMINISTRO E INSTALACION DE PISO EN BALDOSA DE GRANO TERRAZO 30×30 CM PULIDA COLOR BLANCO CON GRANO #1-2. INCLUYE NIVELACIÓN EN MORTERO 24 MPA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</si>
</sst>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 #,##0.00_-;\-&quot;$&quot;\ * #,##0.00_-;_-&quot;$&quot;\ * &quot;-&quot;??_-;_-@_-"/>
    <numFmt numFmtId="164" formatCode="_ &quot;$&quot;\ * #,##0.00_ ;_ &quot;$&quot;\ * \-#,##0.00_ ;_ &quot;$&quot;\ * &quot;-&quot;??_ ;_ @_ "/>
    <numFmt numFmtId="165" formatCode="_ &quot;$&quot;\ * #,##0_ ;_ &quot;$&quot;\ * \-#,##0_ ;_ &quot;$&quot;\ * &quot;-&quot;??_ ;_ @_ "/>
    <numFmt numFmtId="166" formatCode="_-&quot;$&quot;\ * #,##0.0_-;\-&quot;$&quot;\ * #,##0.0_-;_-&quot;$&quot;\ * &quot;-&quot;?_-;_-@_-"/>
    <numFmt numFmtId="167" formatCode="_ * #,##0.00_ ;_ * \-#,##0.00_ ;_ * &quot;-&quot;??_ ;_ @_ "/>
    <numFmt numFmtId="168" formatCode="_-* #,##0_-;\-* #,##0_-;_-* &quot;-&quot;??_-;_-@_-"/>
    <numFmt numFmtId="169" formatCode="0.0"/>
  </numFmts>
  <fonts count="11" x14ac:knownFonts="1">
    <font>
      <sz val="10"/>
      <name val="Arial"/>
    </font>
    <font>
      <b/>
      <sz val="10"/>
      <name val="Arial"/>
      <family val="2"/>
    </font>
    <font>
      <sz val="10"/>
      <name val="Arial"/>
      <family val="2"/>
    </font>
    <font>
      <u/>
      <sz val="10"/>
      <color indexed="12"/>
      <name val="Arial"/>
      <family val="2"/>
    </font>
    <font>
      <sz val="10"/>
      <color theme="1"/>
      <name val="Arial"/>
      <family val="2"/>
    </font>
    <font>
      <sz val="10"/>
      <name val="Arial Narrow"/>
      <family val="2"/>
    </font>
    <font>
      <b/>
      <sz val="8"/>
      <color indexed="81"/>
      <name val="Tahoma"/>
      <family val="2"/>
    </font>
    <font>
      <sz val="8"/>
      <color indexed="81"/>
      <name val="Tahoma"/>
      <family val="2"/>
    </font>
    <font>
      <b/>
      <sz val="10"/>
      <color theme="1"/>
      <name val="Calibri"/>
      <family val="2"/>
      <scheme val="minor"/>
    </font>
    <font>
      <sz val="10"/>
      <name val="Calibri"/>
      <family val="2"/>
      <scheme val="minor"/>
    </font>
    <font>
      <b/>
      <sz val="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FFF0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167"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alignment vertical="top"/>
      <protection locked="0"/>
    </xf>
  </cellStyleXfs>
  <cellXfs count="190">
    <xf numFmtId="0" fontId="0" fillId="0" borderId="0" xfId="0"/>
    <xf numFmtId="2" fontId="1" fillId="4" borderId="13" xfId="0" applyNumberFormat="1" applyFont="1" applyFill="1" applyBorder="1" applyAlignment="1" applyProtection="1">
      <alignment horizontal="center" vertical="center" wrapText="1"/>
      <protection hidden="1"/>
    </xf>
    <xf numFmtId="0" fontId="1" fillId="4" borderId="14" xfId="0" applyFont="1" applyFill="1" applyBorder="1" applyAlignment="1" applyProtection="1">
      <alignment horizontal="center" vertical="center" wrapText="1"/>
      <protection hidden="1"/>
    </xf>
    <xf numFmtId="164" fontId="1" fillId="4" borderId="14" xfId="3" applyFont="1" applyFill="1" applyBorder="1" applyAlignment="1" applyProtection="1">
      <alignment horizontal="center" vertical="center" wrapText="1"/>
      <protection hidden="1"/>
    </xf>
    <xf numFmtId="164" fontId="1" fillId="4" borderId="15" xfId="3" applyFont="1" applyFill="1" applyBorder="1" applyAlignment="1" applyProtection="1">
      <alignment horizontal="center" vertical="center" wrapText="1"/>
      <protection hidden="1"/>
    </xf>
    <xf numFmtId="164" fontId="1" fillId="4" borderId="0" xfId="3" applyFont="1" applyFill="1" applyBorder="1" applyAlignment="1" applyProtection="1">
      <alignment horizontal="center" vertical="center" wrapText="1"/>
      <protection hidden="1"/>
    </xf>
    <xf numFmtId="2" fontId="1" fillId="0" borderId="17" xfId="0" applyNumberFormat="1" applyFont="1" applyBorder="1" applyAlignment="1" applyProtection="1">
      <alignment horizontal="center" vertical="center" wrapText="1"/>
      <protection locked="0" hidden="1"/>
    </xf>
    <xf numFmtId="0" fontId="1" fillId="5" borderId="18" xfId="0" applyFont="1" applyFill="1" applyBorder="1" applyAlignment="1" applyProtection="1">
      <alignment vertical="center" wrapText="1"/>
      <protection hidden="1"/>
    </xf>
    <xf numFmtId="0" fontId="2" fillId="0" borderId="18" xfId="0" applyFont="1" applyBorder="1" applyAlignment="1" applyProtection="1">
      <alignment horizontal="center" vertical="center" wrapText="1"/>
      <protection hidden="1"/>
    </xf>
    <xf numFmtId="2" fontId="2" fillId="0" borderId="18" xfId="0" applyNumberFormat="1" applyFont="1" applyBorder="1" applyAlignment="1" applyProtection="1">
      <alignment horizontal="center" vertical="center" wrapText="1"/>
      <protection locked="0" hidden="1"/>
    </xf>
    <xf numFmtId="164" fontId="2" fillId="0" borderId="18" xfId="3" applyFont="1" applyBorder="1" applyAlignment="1" applyProtection="1">
      <alignment horizontal="right" vertical="center" wrapText="1"/>
      <protection hidden="1"/>
    </xf>
    <xf numFmtId="164" fontId="2" fillId="0" borderId="19" xfId="3" applyFont="1" applyBorder="1" applyAlignment="1" applyProtection="1">
      <alignment horizontal="right" vertical="center" wrapText="1"/>
      <protection hidden="1"/>
    </xf>
    <xf numFmtId="164" fontId="2" fillId="0" borderId="0" xfId="3" applyFont="1" applyBorder="1" applyAlignment="1" applyProtection="1">
      <alignment horizontal="right" vertical="center" wrapText="1"/>
      <protection hidden="1"/>
    </xf>
    <xf numFmtId="2" fontId="2" fillId="0" borderId="20" xfId="0" applyNumberFormat="1" applyFont="1" applyBorder="1" applyAlignment="1" applyProtection="1">
      <alignment horizontal="center" vertical="center" wrapText="1"/>
      <protection locked="0" hidden="1"/>
    </xf>
    <xf numFmtId="0" fontId="2" fillId="0" borderId="21" xfId="0" applyFont="1" applyBorder="1" applyAlignment="1" applyProtection="1">
      <alignment vertical="center" wrapText="1"/>
      <protection hidden="1"/>
    </xf>
    <xf numFmtId="0" fontId="2" fillId="0" borderId="21" xfId="0" applyFont="1" applyBorder="1" applyAlignment="1" applyProtection="1">
      <alignment horizontal="center" vertical="center" wrapText="1"/>
      <protection hidden="1"/>
    </xf>
    <xf numFmtId="2" fontId="2" fillId="0" borderId="21" xfId="0" applyNumberFormat="1" applyFont="1" applyBorder="1" applyAlignment="1" applyProtection="1">
      <alignment horizontal="center" vertical="center" wrapText="1"/>
      <protection hidden="1"/>
    </xf>
    <xf numFmtId="165" fontId="2" fillId="0" borderId="21" xfId="3" applyNumberFormat="1" applyFont="1" applyFill="1" applyBorder="1" applyAlignment="1" applyProtection="1">
      <alignment horizontal="right" vertical="center" wrapText="1"/>
      <protection hidden="1"/>
    </xf>
    <xf numFmtId="165" fontId="2" fillId="0" borderId="22" xfId="3" applyNumberFormat="1" applyFont="1" applyFill="1" applyBorder="1" applyAlignment="1" applyProtection="1">
      <alignment horizontal="right" vertical="center" wrapText="1"/>
      <protection hidden="1"/>
    </xf>
    <xf numFmtId="165" fontId="2" fillId="0" borderId="0" xfId="3" applyNumberFormat="1" applyFont="1" applyFill="1" applyBorder="1" applyAlignment="1" applyProtection="1">
      <alignment horizontal="right" vertical="center" wrapText="1"/>
      <protection hidden="1"/>
    </xf>
    <xf numFmtId="165" fontId="2" fillId="0" borderId="0" xfId="3" applyNumberFormat="1" applyFont="1" applyFill="1" applyBorder="1" applyAlignment="1" applyProtection="1">
      <alignment horizontal="left" vertical="center" wrapText="1"/>
      <protection hidden="1"/>
    </xf>
    <xf numFmtId="2" fontId="2" fillId="0" borderId="23" xfId="0" applyNumberFormat="1" applyFont="1" applyBorder="1" applyAlignment="1" applyProtection="1">
      <alignment horizontal="center" vertical="center" wrapText="1"/>
      <protection locked="0" hidden="1"/>
    </xf>
    <xf numFmtId="2" fontId="2" fillId="0" borderId="24" xfId="0" applyNumberFormat="1" applyFont="1" applyBorder="1" applyAlignment="1" applyProtection="1">
      <alignment horizontal="center" vertical="center" wrapText="1"/>
      <protection hidden="1"/>
    </xf>
    <xf numFmtId="165" fontId="2" fillId="0" borderId="24" xfId="3" applyNumberFormat="1" applyFont="1" applyFill="1" applyBorder="1" applyAlignment="1" applyProtection="1">
      <alignment horizontal="right" vertical="center" wrapText="1"/>
      <protection hidden="1"/>
    </xf>
    <xf numFmtId="165" fontId="1" fillId="0" borderId="27" xfId="3" applyNumberFormat="1" applyFont="1" applyFill="1" applyBorder="1" applyAlignment="1" applyProtection="1">
      <alignment horizontal="right" vertical="center" wrapText="1"/>
      <protection hidden="1"/>
    </xf>
    <xf numFmtId="165" fontId="1" fillId="0" borderId="0" xfId="3" applyNumberFormat="1" applyFont="1" applyFill="1" applyBorder="1" applyAlignment="1" applyProtection="1">
      <alignment horizontal="right" vertical="center" wrapText="1"/>
      <protection hidden="1"/>
    </xf>
    <xf numFmtId="2" fontId="1" fillId="0" borderId="28" xfId="0" applyNumberFormat="1" applyFont="1" applyBorder="1" applyAlignment="1" applyProtection="1">
      <alignment horizontal="center" vertical="center" wrapText="1"/>
      <protection locked="0" hidden="1"/>
    </xf>
    <xf numFmtId="0" fontId="1" fillId="5" borderId="29" xfId="0" applyFont="1" applyFill="1" applyBorder="1" applyAlignment="1" applyProtection="1">
      <alignment vertical="center" wrapText="1"/>
      <protection hidden="1"/>
    </xf>
    <xf numFmtId="0" fontId="2" fillId="0" borderId="29" xfId="0" applyFont="1" applyBorder="1" applyAlignment="1" applyProtection="1">
      <alignment horizontal="center" vertical="center" wrapText="1"/>
      <protection hidden="1"/>
    </xf>
    <xf numFmtId="2" fontId="2" fillId="0" borderId="29" xfId="0" applyNumberFormat="1" applyFont="1" applyBorder="1" applyAlignment="1" applyProtection="1">
      <alignment horizontal="center" vertical="center" wrapText="1"/>
      <protection locked="0" hidden="1"/>
    </xf>
    <xf numFmtId="164" fontId="2" fillId="0" borderId="29" xfId="3" applyFont="1" applyFill="1" applyBorder="1" applyAlignment="1" applyProtection="1">
      <alignment horizontal="right" vertical="center" wrapText="1"/>
      <protection hidden="1"/>
    </xf>
    <xf numFmtId="164" fontId="2" fillId="0" borderId="30" xfId="3" applyFont="1" applyFill="1" applyBorder="1" applyAlignment="1" applyProtection="1">
      <alignment horizontal="right" vertical="center" wrapText="1"/>
      <protection hidden="1"/>
    </xf>
    <xf numFmtId="164" fontId="2" fillId="0" borderId="0" xfId="3" applyFont="1" applyFill="1" applyBorder="1" applyAlignment="1" applyProtection="1">
      <alignment horizontal="right" vertical="center" wrapText="1"/>
      <protection hidden="1"/>
    </xf>
    <xf numFmtId="0" fontId="2" fillId="0" borderId="24" xfId="0" applyFont="1" applyBorder="1" applyAlignment="1" applyProtection="1">
      <alignment horizontal="center" vertical="center" wrapText="1"/>
      <protection hidden="1"/>
    </xf>
    <xf numFmtId="165" fontId="1" fillId="0" borderId="31" xfId="3" applyNumberFormat="1" applyFont="1" applyFill="1" applyBorder="1" applyAlignment="1" applyProtection="1">
      <alignment horizontal="right" vertical="center" wrapText="1"/>
      <protection hidden="1"/>
    </xf>
    <xf numFmtId="164" fontId="2" fillId="0" borderId="18" xfId="3" applyFont="1" applyFill="1" applyBorder="1" applyAlignment="1" applyProtection="1">
      <alignment horizontal="right" vertical="center" wrapText="1"/>
      <protection hidden="1"/>
    </xf>
    <xf numFmtId="164" fontId="2" fillId="0" borderId="19" xfId="3" applyFont="1" applyFill="1" applyBorder="1" applyAlignment="1" applyProtection="1">
      <alignment horizontal="right" vertical="center" wrapText="1"/>
      <protection hidden="1"/>
    </xf>
    <xf numFmtId="2" fontId="1" fillId="5" borderId="29" xfId="0" applyNumberFormat="1" applyFont="1" applyFill="1" applyBorder="1" applyAlignment="1" applyProtection="1">
      <alignment horizontal="left" vertical="center" wrapText="1"/>
      <protection locked="0" hidden="1"/>
    </xf>
    <xf numFmtId="2" fontId="1" fillId="0" borderId="29" xfId="0" applyNumberFormat="1" applyFont="1" applyBorder="1" applyAlignment="1" applyProtection="1">
      <alignment horizontal="right" vertical="center" wrapText="1"/>
      <protection locked="0" hidden="1"/>
    </xf>
    <xf numFmtId="164" fontId="1" fillId="0" borderId="30" xfId="3" applyFont="1" applyFill="1" applyBorder="1" applyAlignment="1" applyProtection="1">
      <alignment horizontal="right" vertical="center" wrapText="1"/>
      <protection hidden="1"/>
    </xf>
    <xf numFmtId="164" fontId="1" fillId="0" borderId="0" xfId="3" applyFont="1" applyFill="1" applyBorder="1" applyAlignment="1" applyProtection="1">
      <alignment horizontal="right" vertical="center" wrapText="1"/>
      <protection hidden="1"/>
    </xf>
    <xf numFmtId="2" fontId="2" fillId="0" borderId="21" xfId="0" applyNumberFormat="1" applyFont="1" applyBorder="1" applyAlignment="1" applyProtection="1">
      <alignment horizontal="center" vertical="center" wrapText="1"/>
      <protection locked="0" hidden="1"/>
    </xf>
    <xf numFmtId="0" fontId="1" fillId="5" borderId="18" xfId="0" applyFont="1" applyFill="1" applyBorder="1" applyAlignment="1">
      <alignment vertical="center" wrapText="1"/>
    </xf>
    <xf numFmtId="0" fontId="2" fillId="0" borderId="0" xfId="0" applyFont="1" applyAlignment="1" applyProtection="1">
      <alignment vertical="center" wrapText="1"/>
      <protection locked="0"/>
    </xf>
    <xf numFmtId="2" fontId="1" fillId="0" borderId="34" xfId="0" applyNumberFormat="1" applyFont="1" applyBorder="1" applyAlignment="1" applyProtection="1">
      <alignment horizontal="right" vertical="center" wrapText="1"/>
      <protection locked="0" hidden="1"/>
    </xf>
    <xf numFmtId="2" fontId="1" fillId="0" borderId="35" xfId="0" applyNumberFormat="1" applyFont="1" applyBorder="1" applyAlignment="1" applyProtection="1">
      <alignment horizontal="right" vertical="center" wrapText="1"/>
      <protection locked="0" hidden="1"/>
    </xf>
    <xf numFmtId="164" fontId="1" fillId="0" borderId="36" xfId="3" applyFont="1" applyBorder="1" applyAlignment="1" applyProtection="1">
      <alignment horizontal="right" vertical="center" wrapText="1"/>
      <protection hidden="1"/>
    </xf>
    <xf numFmtId="164" fontId="1" fillId="0" borderId="0" xfId="3" applyFont="1" applyBorder="1" applyAlignment="1" applyProtection="1">
      <alignment horizontal="right" vertical="center" wrapText="1"/>
      <protection hidden="1"/>
    </xf>
    <xf numFmtId="2" fontId="2" fillId="0" borderId="25" xfId="0" applyNumberFormat="1" applyFont="1" applyBorder="1" applyAlignment="1">
      <alignment vertical="center" wrapText="1"/>
    </xf>
    <xf numFmtId="0" fontId="2" fillId="0" borderId="37" xfId="0" applyFont="1" applyBorder="1" applyAlignment="1">
      <alignment vertical="center" wrapText="1"/>
    </xf>
    <xf numFmtId="2" fontId="1" fillId="0" borderId="20" xfId="0" applyNumberFormat="1" applyFont="1" applyBorder="1" applyAlignment="1" applyProtection="1">
      <alignment horizontal="center" vertical="center" wrapText="1"/>
      <protection locked="0" hidden="1"/>
    </xf>
    <xf numFmtId="2" fontId="1" fillId="5" borderId="21" xfId="0" applyNumberFormat="1" applyFont="1" applyFill="1" applyBorder="1" applyAlignment="1" applyProtection="1">
      <alignment horizontal="left" vertical="center" wrapText="1"/>
      <protection locked="0"/>
    </xf>
    <xf numFmtId="165" fontId="2" fillId="0" borderId="22" xfId="3" applyNumberFormat="1" applyFont="1" applyBorder="1" applyAlignment="1" applyProtection="1">
      <alignment horizontal="right" vertical="center" wrapText="1"/>
      <protection hidden="1"/>
    </xf>
    <xf numFmtId="165" fontId="2" fillId="0" borderId="0" xfId="3" applyNumberFormat="1" applyFont="1" applyBorder="1" applyAlignment="1" applyProtection="1">
      <alignment horizontal="right" vertical="center" wrapText="1"/>
      <protection hidden="1"/>
    </xf>
    <xf numFmtId="165" fontId="1" fillId="0" borderId="22" xfId="3" applyNumberFormat="1" applyFont="1" applyBorder="1" applyAlignment="1" applyProtection="1">
      <alignment horizontal="right" vertical="center" wrapText="1"/>
      <protection hidden="1"/>
    </xf>
    <xf numFmtId="165" fontId="1" fillId="0" borderId="0" xfId="3" applyNumberFormat="1" applyFont="1" applyBorder="1" applyAlignment="1" applyProtection="1">
      <alignment horizontal="right" vertical="center" wrapText="1"/>
      <protection hidden="1"/>
    </xf>
    <xf numFmtId="0" fontId="1" fillId="5" borderId="21" xfId="0" applyFont="1" applyFill="1" applyBorder="1" applyAlignment="1" applyProtection="1">
      <alignment vertical="center" wrapText="1"/>
      <protection hidden="1"/>
    </xf>
    <xf numFmtId="0" fontId="2" fillId="0" borderId="21" xfId="0" applyFont="1" applyBorder="1" applyAlignment="1">
      <alignment horizontal="center" vertical="center" wrapText="1"/>
    </xf>
    <xf numFmtId="0" fontId="2" fillId="0" borderId="21" xfId="0" applyFont="1" applyBorder="1" applyAlignment="1">
      <alignment horizontal="right" vertical="center" wrapText="1"/>
    </xf>
    <xf numFmtId="164" fontId="2" fillId="0" borderId="21" xfId="3" applyFont="1" applyFill="1" applyBorder="1" applyAlignment="1">
      <alignment vertical="center" wrapText="1"/>
    </xf>
    <xf numFmtId="164" fontId="2" fillId="0" borderId="22" xfId="3" applyFont="1" applyBorder="1" applyAlignment="1">
      <alignment vertical="center" wrapText="1"/>
    </xf>
    <xf numFmtId="164" fontId="2" fillId="0" borderId="0" xfId="3" applyFont="1" applyBorder="1" applyAlignment="1">
      <alignment vertical="center" wrapText="1"/>
    </xf>
    <xf numFmtId="165" fontId="2" fillId="0" borderId="0" xfId="3" applyNumberFormat="1" applyFont="1" applyBorder="1" applyAlignment="1" applyProtection="1">
      <alignment horizontal="left" vertical="center" wrapText="1"/>
      <protection hidden="1"/>
    </xf>
    <xf numFmtId="2" fontId="1" fillId="0" borderId="20" xfId="0" applyNumberFormat="1" applyFont="1" applyBorder="1" applyAlignment="1">
      <alignment horizontal="center" vertical="center" wrapText="1"/>
    </xf>
    <xf numFmtId="2" fontId="2" fillId="0" borderId="20" xfId="0" applyNumberFormat="1" applyFont="1" applyBorder="1" applyAlignment="1">
      <alignment horizontal="center" vertical="center" wrapText="1"/>
    </xf>
    <xf numFmtId="2" fontId="1" fillId="5" borderId="21" xfId="0" applyNumberFormat="1" applyFont="1" applyFill="1" applyBorder="1" applyAlignment="1" applyProtection="1">
      <alignment horizontal="left" vertical="center" wrapText="1"/>
      <protection locked="0" hidden="1"/>
    </xf>
    <xf numFmtId="165" fontId="2" fillId="0" borderId="12" xfId="3" applyNumberFormat="1" applyFont="1" applyBorder="1" applyAlignment="1" applyProtection="1">
      <alignment horizontal="right" vertical="center" wrapText="1"/>
      <protection hidden="1"/>
    </xf>
    <xf numFmtId="165" fontId="1" fillId="0" borderId="12" xfId="3" applyNumberFormat="1" applyFont="1" applyBorder="1" applyAlignment="1" applyProtection="1">
      <alignment horizontal="right" vertical="center" wrapText="1"/>
      <protection hidden="1"/>
    </xf>
    <xf numFmtId="0" fontId="1" fillId="5" borderId="21" xfId="0" applyFont="1" applyFill="1" applyBorder="1" applyAlignment="1">
      <alignment vertical="center" wrapText="1"/>
    </xf>
    <xf numFmtId="169" fontId="2" fillId="0" borderId="21" xfId="0" applyNumberFormat="1" applyFont="1" applyBorder="1" applyAlignment="1" applyProtection="1">
      <alignment horizontal="center" vertical="center" wrapText="1"/>
      <protection hidden="1"/>
    </xf>
    <xf numFmtId="2" fontId="2" fillId="0" borderId="28" xfId="0" applyNumberFormat="1" applyFont="1" applyBorder="1" applyAlignment="1">
      <alignment horizontal="center" vertical="center" wrapText="1"/>
    </xf>
    <xf numFmtId="0" fontId="2" fillId="0" borderId="0" xfId="0" applyFont="1" applyAlignment="1" applyProtection="1">
      <alignment vertical="center" wrapText="1"/>
      <protection hidden="1"/>
    </xf>
    <xf numFmtId="2" fontId="2" fillId="0" borderId="29" xfId="0" applyNumberFormat="1" applyFont="1" applyBorder="1" applyAlignment="1" applyProtection="1">
      <alignment horizontal="center" vertical="center" wrapText="1"/>
      <protection hidden="1"/>
    </xf>
    <xf numFmtId="165" fontId="2" fillId="0" borderId="29" xfId="3" applyNumberFormat="1" applyFont="1" applyFill="1" applyBorder="1" applyAlignment="1" applyProtection="1">
      <alignment horizontal="right" vertical="center" wrapText="1"/>
      <protection hidden="1"/>
    </xf>
    <xf numFmtId="165" fontId="2" fillId="0" borderId="30" xfId="3" applyNumberFormat="1" applyFont="1" applyBorder="1" applyAlignment="1" applyProtection="1">
      <alignment horizontal="right" vertical="center" wrapText="1"/>
      <protection hidden="1"/>
    </xf>
    <xf numFmtId="0" fontId="2" fillId="0" borderId="21" xfId="0" quotePrefix="1" applyFont="1" applyBorder="1" applyAlignment="1">
      <alignment vertical="center" wrapText="1"/>
    </xf>
    <xf numFmtId="165" fontId="2" fillId="6" borderId="0" xfId="3" applyNumberFormat="1" applyFont="1" applyFill="1" applyBorder="1" applyAlignment="1" applyProtection="1">
      <alignment horizontal="right" vertical="center" wrapText="1"/>
      <protection hidden="1"/>
    </xf>
    <xf numFmtId="165" fontId="2" fillId="0" borderId="21" xfId="3" applyNumberFormat="1" applyFont="1" applyFill="1" applyBorder="1" applyAlignment="1">
      <alignment vertical="center" wrapText="1"/>
    </xf>
    <xf numFmtId="165" fontId="2" fillId="0" borderId="22" xfId="3" applyNumberFormat="1" applyFont="1" applyFill="1" applyBorder="1" applyAlignment="1">
      <alignment vertical="center" wrapText="1"/>
    </xf>
    <xf numFmtId="165" fontId="2" fillId="0" borderId="0" xfId="3" applyNumberFormat="1" applyFont="1" applyBorder="1" applyAlignment="1">
      <alignment vertical="center" wrapText="1"/>
    </xf>
    <xf numFmtId="165" fontId="2" fillId="0" borderId="0" xfId="3" applyNumberFormat="1" applyFont="1" applyFill="1" applyBorder="1" applyAlignment="1">
      <alignment vertical="center" wrapText="1"/>
    </xf>
    <xf numFmtId="0" fontId="2" fillId="0" borderId="24" xfId="0" applyFont="1" applyBorder="1" applyAlignment="1">
      <alignment horizontal="center" vertical="center" wrapText="1"/>
    </xf>
    <xf numFmtId="165" fontId="2" fillId="0" borderId="24" xfId="3" applyNumberFormat="1" applyFont="1" applyFill="1" applyBorder="1" applyAlignment="1">
      <alignment vertical="center" wrapText="1"/>
    </xf>
    <xf numFmtId="165" fontId="2" fillId="0" borderId="22" xfId="3" applyNumberFormat="1" applyFont="1" applyBorder="1" applyAlignment="1">
      <alignment vertical="center" wrapText="1"/>
    </xf>
    <xf numFmtId="165" fontId="2" fillId="0" borderId="31" xfId="3" applyNumberFormat="1" applyFont="1" applyBorder="1" applyAlignment="1">
      <alignment vertical="center" wrapText="1"/>
    </xf>
    <xf numFmtId="165" fontId="1" fillId="0" borderId="31" xfId="3" applyNumberFormat="1" applyFont="1" applyBorder="1" applyAlignment="1" applyProtection="1">
      <alignment horizontal="right" vertical="center" wrapText="1"/>
      <protection hidden="1"/>
    </xf>
    <xf numFmtId="165" fontId="1" fillId="0" borderId="22" xfId="3" applyNumberFormat="1" applyFont="1" applyFill="1" applyBorder="1" applyAlignment="1" applyProtection="1">
      <alignment horizontal="right" vertical="center" wrapText="1"/>
      <protection hidden="1"/>
    </xf>
    <xf numFmtId="164" fontId="1" fillId="4" borderId="39" xfId="3" applyFont="1" applyFill="1" applyBorder="1" applyAlignment="1">
      <alignment vertical="center" wrapText="1"/>
    </xf>
    <xf numFmtId="164" fontId="1" fillId="4" borderId="0" xfId="3" applyFont="1" applyFill="1" applyBorder="1" applyAlignment="1">
      <alignment vertical="center" wrapText="1"/>
    </xf>
    <xf numFmtId="2" fontId="2" fillId="0" borderId="42" xfId="0" applyNumberFormat="1" applyFont="1" applyBorder="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wrapText="1"/>
    </xf>
    <xf numFmtId="164" fontId="1" fillId="0" borderId="43" xfId="3" applyFont="1" applyFill="1" applyBorder="1" applyAlignment="1">
      <alignment vertical="center" wrapText="1"/>
    </xf>
    <xf numFmtId="164" fontId="1" fillId="0" borderId="0" xfId="3" applyFont="1" applyFill="1" applyBorder="1" applyAlignment="1">
      <alignment vertical="center" wrapText="1"/>
    </xf>
    <xf numFmtId="2" fontId="2" fillId="0" borderId="42" xfId="0" applyNumberFormat="1" applyFont="1" applyBorder="1" applyAlignment="1" applyProtection="1">
      <alignment vertical="center" wrapText="1"/>
      <protection hidden="1"/>
    </xf>
    <xf numFmtId="0" fontId="2" fillId="0" borderId="0" xfId="0" applyFont="1" applyAlignment="1" applyProtection="1">
      <alignment horizontal="center" vertical="center" wrapText="1"/>
      <protection hidden="1"/>
    </xf>
    <xf numFmtId="0" fontId="2" fillId="0" borderId="0" xfId="0" applyFont="1" applyAlignment="1" applyProtection="1">
      <alignment horizontal="right" vertical="center" wrapText="1"/>
      <protection hidden="1"/>
    </xf>
    <xf numFmtId="164" fontId="2" fillId="0" borderId="0" xfId="3" applyFont="1" applyFill="1" applyBorder="1" applyAlignment="1" applyProtection="1">
      <alignment vertical="center" wrapText="1"/>
      <protection hidden="1"/>
    </xf>
    <xf numFmtId="164" fontId="2" fillId="0" borderId="43" xfId="3" applyFont="1" applyFill="1" applyBorder="1" applyAlignment="1" applyProtection="1">
      <alignment vertical="center" wrapText="1"/>
      <protection hidden="1"/>
    </xf>
    <xf numFmtId="164" fontId="2" fillId="0" borderId="0" xfId="3" applyFont="1" applyFill="1" applyAlignment="1" applyProtection="1">
      <alignment vertical="center" wrapText="1"/>
      <protection hidden="1"/>
    </xf>
    <xf numFmtId="164" fontId="1" fillId="0" borderId="0" xfId="3" applyFont="1" applyFill="1" applyBorder="1" applyAlignment="1" applyProtection="1">
      <alignment vertical="center" wrapText="1"/>
      <protection hidden="1"/>
    </xf>
    <xf numFmtId="10" fontId="2" fillId="0" borderId="0" xfId="4" applyNumberFormat="1" applyFont="1" applyFill="1" applyBorder="1" applyAlignment="1" applyProtection="1">
      <alignment horizontal="center" vertical="center" wrapText="1"/>
      <protection hidden="1"/>
    </xf>
    <xf numFmtId="9" fontId="2" fillId="0" borderId="0" xfId="4" applyFont="1" applyFill="1" applyBorder="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horizontal="center" vertical="center" wrapText="1"/>
      <protection locked="0"/>
    </xf>
    <xf numFmtId="2" fontId="1" fillId="0" borderId="21" xfId="0" applyNumberFormat="1" applyFont="1" applyBorder="1" applyAlignment="1" applyProtection="1">
      <alignment horizontal="right" vertical="center" wrapText="1"/>
      <protection locked="0" hidden="1"/>
    </xf>
    <xf numFmtId="0" fontId="1" fillId="2" borderId="0" xfId="0" applyFont="1" applyFill="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2" fontId="1" fillId="2" borderId="0" xfId="0" applyNumberFormat="1" applyFont="1" applyFill="1" applyAlignment="1" applyProtection="1">
      <alignment horizontal="center" vertical="center" wrapText="1"/>
      <protection locked="0"/>
    </xf>
    <xf numFmtId="0" fontId="2" fillId="3" borderId="0" xfId="0" applyFont="1" applyFill="1" applyAlignment="1">
      <alignment vertical="center" wrapText="1"/>
    </xf>
    <xf numFmtId="0" fontId="2" fillId="3" borderId="16" xfId="0" applyFont="1" applyFill="1" applyBorder="1" applyAlignment="1">
      <alignment horizontal="center" vertical="center" wrapText="1"/>
    </xf>
    <xf numFmtId="165" fontId="2" fillId="0" borderId="0" xfId="0" applyNumberFormat="1" applyFont="1" applyAlignment="1" applyProtection="1">
      <alignment vertical="center" wrapText="1"/>
      <protection locked="0"/>
    </xf>
    <xf numFmtId="0" fontId="2" fillId="3" borderId="0" xfId="0" applyFont="1" applyFill="1" applyAlignment="1">
      <alignment horizontal="center" vertical="center" wrapText="1"/>
    </xf>
    <xf numFmtId="0" fontId="2" fillId="0" borderId="32" xfId="0" applyFont="1" applyBorder="1" applyAlignment="1" applyProtection="1">
      <alignment horizontal="center" vertical="center" wrapText="1"/>
      <protection hidden="1"/>
    </xf>
    <xf numFmtId="0" fontId="2" fillId="0" borderId="33" xfId="0" applyFont="1" applyBorder="1" applyAlignment="1" applyProtection="1">
      <alignment horizontal="center" vertical="center" wrapText="1"/>
      <protection hidden="1"/>
    </xf>
    <xf numFmtId="166" fontId="2" fillId="0" borderId="0" xfId="0" applyNumberFormat="1" applyFont="1" applyAlignment="1" applyProtection="1">
      <alignment vertical="center" wrapText="1"/>
      <protection locked="0"/>
    </xf>
    <xf numFmtId="44" fontId="2" fillId="0" borderId="0" xfId="0" applyNumberFormat="1" applyFont="1" applyAlignment="1" applyProtection="1">
      <alignment vertical="center" wrapText="1"/>
      <protection locked="0"/>
    </xf>
    <xf numFmtId="2" fontId="2" fillId="0" borderId="0" xfId="0" applyNumberFormat="1" applyFont="1" applyAlignment="1" applyProtection="1">
      <alignment vertical="center" wrapText="1"/>
      <protection locked="0"/>
    </xf>
    <xf numFmtId="167" fontId="2" fillId="0" borderId="0" xfId="1" applyFont="1" applyBorder="1" applyAlignment="1" applyProtection="1">
      <alignment vertical="center" wrapText="1"/>
      <protection locked="0"/>
    </xf>
    <xf numFmtId="0" fontId="2" fillId="0" borderId="18" xfId="0" applyFont="1" applyBorder="1" applyAlignment="1">
      <alignment horizontal="center" vertical="center" wrapText="1"/>
    </xf>
    <xf numFmtId="168" fontId="2" fillId="0" borderId="18" xfId="1" applyNumberFormat="1" applyFont="1" applyFill="1" applyBorder="1" applyAlignment="1">
      <alignment horizontal="center" vertical="center" wrapText="1"/>
    </xf>
    <xf numFmtId="168" fontId="2" fillId="0" borderId="19" xfId="1" applyNumberFormat="1" applyFont="1" applyFill="1" applyBorder="1" applyAlignment="1">
      <alignment horizontal="center" vertical="center" wrapText="1"/>
    </xf>
    <xf numFmtId="168" fontId="2" fillId="0" borderId="0" xfId="1" applyNumberFormat="1" applyFont="1" applyFill="1" applyBorder="1" applyAlignment="1">
      <alignment horizontal="center" vertical="center" wrapText="1"/>
    </xf>
    <xf numFmtId="0" fontId="1" fillId="0" borderId="0" xfId="0" applyFont="1" applyAlignment="1" applyProtection="1">
      <alignment vertical="center" wrapText="1"/>
      <protection locked="0"/>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168" fontId="8" fillId="0" borderId="21" xfId="1" applyNumberFormat="1" applyFont="1" applyFill="1" applyBorder="1" applyAlignment="1">
      <alignment horizontal="center" vertical="center" wrapText="1"/>
    </xf>
    <xf numFmtId="168" fontId="8" fillId="0" borderId="22" xfId="1"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0" fontId="2" fillId="0" borderId="20" xfId="0" applyFont="1" applyBorder="1" applyAlignment="1">
      <alignment horizontal="center" vertical="center" wrapText="1"/>
    </xf>
    <xf numFmtId="2" fontId="2" fillId="0" borderId="21" xfId="0" applyNumberFormat="1" applyFont="1" applyBorder="1" applyAlignment="1">
      <alignment horizontal="center" vertical="center" wrapText="1"/>
    </xf>
    <xf numFmtId="3" fontId="2" fillId="0" borderId="21" xfId="0" applyNumberFormat="1" applyFont="1" applyBorder="1" applyAlignment="1">
      <alignment horizontal="right" vertical="center" wrapText="1"/>
    </xf>
    <xf numFmtId="3" fontId="2" fillId="0" borderId="0" xfId="0" applyNumberFormat="1" applyFont="1" applyAlignment="1">
      <alignment horizontal="right" vertical="center" wrapText="1"/>
    </xf>
    <xf numFmtId="2" fontId="8" fillId="0" borderId="21" xfId="0" applyNumberFormat="1" applyFont="1" applyBorder="1" applyAlignment="1">
      <alignment horizontal="center" vertical="center" wrapText="1"/>
    </xf>
    <xf numFmtId="41" fontId="2" fillId="0" borderId="0" xfId="2" applyFont="1" applyAlignment="1" applyProtection="1">
      <alignment vertical="center" wrapText="1"/>
      <protection locked="0"/>
    </xf>
    <xf numFmtId="167" fontId="2" fillId="0" borderId="0" xfId="1" applyFont="1" applyAlignment="1" applyProtection="1">
      <alignment vertical="center" wrapText="1"/>
      <protection locked="0"/>
    </xf>
    <xf numFmtId="2" fontId="1" fillId="0" borderId="21" xfId="0" applyNumberFormat="1" applyFont="1" applyBorder="1" applyAlignment="1" applyProtection="1">
      <alignment horizontal="center" vertical="center" wrapText="1"/>
      <protection locked="0"/>
    </xf>
    <xf numFmtId="2" fontId="1" fillId="0" borderId="22" xfId="0" applyNumberFormat="1" applyFont="1" applyBorder="1" applyAlignment="1" applyProtection="1">
      <alignment horizontal="center" vertical="center" wrapText="1"/>
      <protection locked="0"/>
    </xf>
    <xf numFmtId="2" fontId="1" fillId="0" borderId="0" xfId="0" applyNumberFormat="1" applyFont="1" applyAlignment="1" applyProtection="1">
      <alignment horizontal="center" vertical="center" wrapText="1"/>
      <protection locked="0"/>
    </xf>
    <xf numFmtId="165" fontId="3" fillId="0" borderId="0" xfId="5" applyNumberFormat="1" applyBorder="1" applyAlignment="1" applyProtection="1">
      <alignment horizontal="left" vertical="center" wrapText="1"/>
      <protection hidden="1"/>
    </xf>
    <xf numFmtId="0" fontId="3" fillId="0" borderId="0" xfId="5" applyAlignment="1" applyProtection="1">
      <alignment wrapText="1"/>
    </xf>
    <xf numFmtId="0" fontId="3" fillId="0" borderId="0" xfId="5" applyAlignment="1" applyProtection="1">
      <alignment vertical="center" wrapText="1"/>
      <protection locked="0"/>
    </xf>
    <xf numFmtId="49" fontId="3" fillId="0" borderId="0" xfId="5" applyNumberFormat="1" applyBorder="1" applyAlignment="1" applyProtection="1">
      <alignment horizontal="left" vertical="center" wrapText="1"/>
      <protection hidden="1"/>
    </xf>
    <xf numFmtId="164" fontId="1" fillId="0" borderId="39" xfId="3" applyFont="1" applyFill="1" applyBorder="1" applyAlignment="1" applyProtection="1">
      <alignment horizontal="right" vertical="center" wrapText="1"/>
      <protection hidden="1"/>
    </xf>
    <xf numFmtId="164" fontId="1" fillId="0" borderId="39" xfId="3" applyFont="1" applyFill="1" applyBorder="1" applyAlignment="1" applyProtection="1">
      <alignment vertical="center" wrapText="1"/>
      <protection hidden="1"/>
    </xf>
    <xf numFmtId="2" fontId="2" fillId="0" borderId="0" xfId="0" applyNumberFormat="1" applyFont="1" applyAlignment="1" applyProtection="1">
      <alignment vertical="center" wrapText="1"/>
      <protection hidden="1"/>
    </xf>
    <xf numFmtId="164" fontId="2" fillId="0" borderId="0" xfId="3" applyFont="1" applyAlignment="1" applyProtection="1">
      <alignment vertical="center" wrapText="1"/>
      <protection hidden="1"/>
    </xf>
    <xf numFmtId="164" fontId="2" fillId="0" borderId="0" xfId="3" applyFont="1" applyBorder="1" applyAlignment="1" applyProtection="1">
      <alignment vertical="center" wrapText="1"/>
      <protection hidden="1"/>
    </xf>
    <xf numFmtId="10" fontId="2" fillId="0" borderId="0" xfId="4" applyNumberFormat="1" applyFont="1" applyBorder="1" applyAlignment="1" applyProtection="1">
      <alignment horizontal="right" vertical="center" wrapText="1"/>
      <protection hidden="1"/>
    </xf>
    <xf numFmtId="0" fontId="2" fillId="0" borderId="44" xfId="0" applyFont="1" applyBorder="1" applyAlignment="1" applyProtection="1">
      <alignment vertical="center" wrapText="1"/>
      <protection hidden="1"/>
    </xf>
    <xf numFmtId="164" fontId="2" fillId="0" borderId="44" xfId="3" applyFont="1" applyBorder="1" applyAlignment="1" applyProtection="1">
      <alignment vertical="center" wrapText="1"/>
      <protection hidden="1"/>
    </xf>
    <xf numFmtId="0" fontId="2" fillId="0" borderId="21" xfId="0" applyFont="1" applyBorder="1" applyAlignment="1" applyProtection="1">
      <alignment horizontal="justify" vertical="center" wrapText="1"/>
      <protection hidden="1"/>
    </xf>
    <xf numFmtId="0" fontId="2" fillId="0" borderId="24" xfId="0" applyFont="1" applyBorder="1" applyAlignment="1" applyProtection="1">
      <alignment horizontal="justify" vertical="center" wrapText="1"/>
      <protection hidden="1"/>
    </xf>
    <xf numFmtId="2" fontId="1" fillId="0" borderId="25" xfId="0" applyNumberFormat="1" applyFont="1" applyBorder="1" applyAlignment="1" applyProtection="1">
      <alignment horizontal="right" vertical="center" wrapText="1"/>
      <protection locked="0" hidden="1"/>
    </xf>
    <xf numFmtId="2" fontId="1" fillId="0" borderId="26" xfId="0" applyNumberFormat="1" applyFont="1" applyBorder="1" applyAlignment="1" applyProtection="1">
      <alignment horizontal="right" vertical="center" wrapText="1"/>
      <protection locked="0" hidden="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2" fontId="1" fillId="2" borderId="10" xfId="0" applyNumberFormat="1" applyFont="1" applyFill="1" applyBorder="1" applyAlignment="1" applyProtection="1">
      <alignment horizontal="center" vertical="center" wrapText="1"/>
      <protection locked="0"/>
    </xf>
    <xf numFmtId="2" fontId="1" fillId="2" borderId="11" xfId="0" applyNumberFormat="1" applyFont="1" applyFill="1" applyBorder="1" applyAlignment="1" applyProtection="1">
      <alignment horizontal="center" vertical="center" wrapText="1"/>
      <protection locked="0"/>
    </xf>
    <xf numFmtId="2" fontId="1" fillId="2" borderId="12" xfId="0" applyNumberFormat="1" applyFont="1" applyFill="1" applyBorder="1" applyAlignment="1" applyProtection="1">
      <alignment horizontal="center" vertical="center" wrapText="1"/>
      <protection locked="0"/>
    </xf>
    <xf numFmtId="2" fontId="2" fillId="0" borderId="42" xfId="0" applyNumberFormat="1" applyFont="1" applyBorder="1" applyAlignment="1" applyProtection="1">
      <alignment horizontal="left" vertical="center" wrapText="1"/>
      <protection hidden="1"/>
    </xf>
    <xf numFmtId="2" fontId="2" fillId="0" borderId="0" xfId="0" applyNumberFormat="1" applyFont="1" applyAlignment="1" applyProtection="1">
      <alignment horizontal="left" vertical="center" wrapText="1"/>
      <protection hidden="1"/>
    </xf>
    <xf numFmtId="164" fontId="1" fillId="0" borderId="10" xfId="3" applyFont="1" applyFill="1" applyBorder="1" applyAlignment="1" applyProtection="1">
      <alignment horizontal="left" vertical="center" wrapText="1"/>
      <protection hidden="1"/>
    </xf>
    <xf numFmtId="164" fontId="1" fillId="0" borderId="11" xfId="3" applyFont="1" applyFill="1" applyBorder="1" applyAlignment="1" applyProtection="1">
      <alignment horizontal="left" vertical="center" wrapText="1"/>
      <protection hidden="1"/>
    </xf>
    <xf numFmtId="2" fontId="1" fillId="0" borderId="45" xfId="0" applyNumberFormat="1" applyFont="1" applyBorder="1" applyAlignment="1" applyProtection="1">
      <alignment horizontal="right" vertical="center" wrapText="1"/>
      <protection locked="0" hidden="1"/>
    </xf>
    <xf numFmtId="2" fontId="1" fillId="0" borderId="46" xfId="0" applyNumberFormat="1" applyFont="1" applyBorder="1" applyAlignment="1" applyProtection="1">
      <alignment horizontal="right" vertical="center" wrapText="1"/>
      <protection locked="0" hidden="1"/>
    </xf>
    <xf numFmtId="2" fontId="1" fillId="0" borderId="47" xfId="0" applyNumberFormat="1" applyFont="1" applyBorder="1" applyAlignment="1" applyProtection="1">
      <alignment horizontal="right" vertical="center" wrapText="1"/>
      <protection locked="0" hidden="1"/>
    </xf>
    <xf numFmtId="2" fontId="1" fillId="0" borderId="23" xfId="0" applyNumberFormat="1" applyFont="1" applyBorder="1" applyAlignment="1" applyProtection="1">
      <alignment horizontal="right" vertical="center" wrapText="1"/>
      <protection locked="0" hidden="1"/>
    </xf>
    <xf numFmtId="2" fontId="1" fillId="0" borderId="24" xfId="0" applyNumberFormat="1" applyFont="1" applyBorder="1" applyAlignment="1" applyProtection="1">
      <alignment horizontal="right" vertical="center" wrapText="1"/>
      <protection locked="0" hidden="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8" xfId="0" applyFont="1" applyBorder="1" applyAlignment="1">
      <alignment horizontal="center" vertical="center" wrapText="1"/>
    </xf>
    <xf numFmtId="2" fontId="1" fillId="2" borderId="1" xfId="0" applyNumberFormat="1" applyFont="1" applyFill="1" applyBorder="1" applyAlignment="1" applyProtection="1">
      <alignment horizontal="center" vertical="center" wrapText="1"/>
      <protection locked="0"/>
    </xf>
    <xf numFmtId="2" fontId="1" fillId="2" borderId="2" xfId="0" applyNumberFormat="1" applyFont="1" applyFill="1" applyBorder="1" applyAlignment="1" applyProtection="1">
      <alignment horizontal="center" vertical="center" wrapText="1"/>
      <protection locked="0"/>
    </xf>
    <xf numFmtId="2" fontId="1" fillId="2" borderId="3" xfId="0" applyNumberFormat="1" applyFont="1" applyFill="1" applyBorder="1" applyAlignment="1" applyProtection="1">
      <alignment horizontal="center" vertical="center" wrapText="1"/>
      <protection locked="0"/>
    </xf>
    <xf numFmtId="2" fontId="1" fillId="0" borderId="20" xfId="0" applyNumberFormat="1" applyFont="1" applyBorder="1" applyAlignment="1" applyProtection="1">
      <alignment horizontal="right" vertical="center" wrapText="1"/>
      <protection locked="0" hidden="1"/>
    </xf>
    <xf numFmtId="2" fontId="1" fillId="0" borderId="21" xfId="0" applyNumberFormat="1" applyFont="1" applyBorder="1" applyAlignment="1" applyProtection="1">
      <alignment horizontal="right" vertical="center" wrapText="1"/>
      <protection locked="0" hidden="1"/>
    </xf>
    <xf numFmtId="0" fontId="4" fillId="0" borderId="42" xfId="0" applyFont="1" applyBorder="1" applyAlignment="1">
      <alignment horizontal="left" wrapText="1"/>
    </xf>
    <xf numFmtId="0" fontId="4" fillId="0" borderId="0" xfId="0" applyFont="1" applyAlignment="1">
      <alignment horizontal="left" wrapText="1"/>
    </xf>
    <xf numFmtId="0" fontId="1" fillId="4" borderId="40" xfId="0" applyFont="1" applyFill="1" applyBorder="1" applyAlignment="1">
      <alignment horizontal="center" vertical="center" wrapText="1"/>
    </xf>
    <xf numFmtId="0" fontId="1" fillId="4" borderId="41" xfId="0" applyFont="1" applyFill="1" applyBorder="1" applyAlignment="1">
      <alignment horizontal="center" vertical="center" wrapText="1"/>
    </xf>
    <xf numFmtId="0" fontId="4" fillId="0" borderId="1" xfId="0" applyFont="1" applyBorder="1" applyAlignment="1">
      <alignment horizontal="left" wrapText="1"/>
    </xf>
    <xf numFmtId="0" fontId="4" fillId="0" borderId="2" xfId="0" applyFont="1" applyBorder="1" applyAlignment="1">
      <alignment horizontal="left" wrapText="1"/>
    </xf>
  </cellXfs>
  <cellStyles count="6">
    <cellStyle name="Hipervínculo" xfId="5" builtinId="8"/>
    <cellStyle name="Millares" xfId="1" builtinId="3"/>
    <cellStyle name="Millares [0]" xfId="2" builtinId="6"/>
    <cellStyle name="Moneda" xfId="3" builtinId="4"/>
    <cellStyle name="Normal" xfId="0" builtinId="0"/>
    <cellStyle name="Porcentaje" xfId="4" builtinId="5"/>
  </cellStyles>
  <dxfs count="3">
    <dxf>
      <font>
        <b/>
        <i val="0"/>
        <condense val="0"/>
        <extend val="0"/>
        <color indexed="12"/>
      </font>
      <fill>
        <patternFill>
          <bgColor indexed="13"/>
        </patternFill>
      </fill>
    </dxf>
    <dxf>
      <font>
        <b/>
        <i val="0"/>
        <condense val="0"/>
        <extend val="0"/>
        <color indexed="12"/>
      </font>
      <fill>
        <patternFill>
          <bgColor indexed="13"/>
        </patternFill>
      </fill>
    </dxf>
    <dxf>
      <font>
        <condense val="0"/>
        <extend val="0"/>
        <color indexed="12"/>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34"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styles" Target="styles.xml"/><Relationship Id="rId8" Type="http://schemas.openxmlformats.org/officeDocument/2006/relationships/externalLink" Target="externalLinks/externalLink7.xml"/><Relationship Id="rId3"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avier_or_compa\zulma\Fin\Anexos\PRESUPUESTOS-RE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JTORRES\Mis%20documentos\Documents%20and%20Settings\LUZ%20MARY\Configuraci&#243;n%20local\Temp\hgg\0bra%20552\PPTO%20ADMINISTRATIVO%2013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40\bodega_02\Documents%20and%20Settings\crendon.HMV\Local%20Settings\Temporary%20Internet%20Files\OLK3\85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40\bodega_02\usr\excel\COTIZACIONES\MIAMI\ELECONWIRE\Amir\Catalogo\MV_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MVMEDMAIL\Propuestas\Trab\personal\Lista%20de%20precios%20para%20gabinetes%20de%20control%20y%20protecci&#243;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aenz\Documents%20and%20Settings\NUBIA\Escritorio\a%20%20aaInformaci&#243;n%20GRUPO%204\A%20MInformes%20Mensuales\Informe%20de%20estado%20vial%20ene\aCCIDENTES%20DE%201995%20-%2019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aenz\Documents%20and%20Settings\NUBIA\Escritorio\ZXPREPLIEGOS%20PUENTE%20ARMADA\PRESUP\ZPREPLIEGOS%20PUENTE%20ARMADA\OBRAS%20PUENTE%20ARMADA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ngenieria_sas\bodega_02\a%20%20aaInformaci&#243;n%20GRUPO%204\A%20MInformes%20Mensuales\Informe%20de%20estado%20vial%20ene\aCCIDENTES%20DE%201995%20-%20199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ucho\transfer%20lucho\Mis%20documentos\ANDES3\mayo%204-01\Mis%20documentos\AiuApoSaraBrut20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ucho\transfer%20lucho\Mis%20documentos\AiuApoSaraBrut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artha_milena\escaner%20epson%20l555\Users\PRINTM~1\AppData\Local\Temp\ACTA%20DE%20PAGO%20PARCIAL%20No.%2002%20-%20HOSPITAL%20PIAMONTE%20(14-03-2016)%20FINAL.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usuario/Desktop/PROYECTO%20SEDE%20NORTE%202026/CONSOLIDADO%20SEDE%20NORTE%20OPDI%20MARZO%2006/PRESUPUESTO%20OBRAS%20SEDE%20NORTE%20UNICAUCA%20-%20CUBIERTA%20CANCHA,%20GRADERIA,%20MODULO%20SERV%20-%20%20JULIO%202026%20(1).xlsx" TargetMode="External"/><Relationship Id="rId1" Type="http://schemas.openxmlformats.org/officeDocument/2006/relationships/externalLinkPath" Target="/Users/usuario/Desktop/PROYECTO%20SEDE%20NORTE%202026/CONSOLIDADO%20SEDE%20NORTE%20OPDI%20MARZO%2006/PRESUPUESTO%20OBRAS%20SEDE%20NORTE%20UNICAUCA%20-%20CUBIERTA%20CANCHA,%20GRADERIA,%20MODULO%20SERV%20-%20%20JULIO%202026%20(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SAGUT%202017.2\Presupuestos\Polideportivo%20El%20Mango.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92.168.1.40\bodega_02\usr\excel\COTIZACIONES\MIAMI\ELECONWIRE\CATALOGO\BAJA%20TENSION\B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2.168.1.40\bodega_02\PAVICOL\MSOFFICE\LICITAR\analisis%20del%20AIU\AI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p-alexander\Documentos\winnt\perfiles\Co80097831\Mis%20documentos\Formatos\Presupuesto%20Da&#241;os%20Interinstitucionales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92.168.1.40\bodega_02\Familia%20Monsalvo%20Diaz\Equipo%20Anterior\Rossana\IDU%2050.19\An&#225;lisis%20de%20precios%20unitari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c1\d\LIQ.TRANSPORTE%20DE%20MATERIALES%20OCTUBRE%20DE%202006%20HASMER%20FIN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aenz\Documents%20and%20Settings\NUBIA\Escritorio\Users\rodrel\AppData\Local\Microsoft\Windows\Temporary%20Internet%20Files\Content.IE5\90ZIF8WU\Cantidades.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aenz\Documents%20and%20Settings\NUBIA\Escritorio\Users\JorgeF\Documents\amv%20grupo%203%20boyaca%202009\PRECIOS%20UNITARIOS\corregidos\2011\LICITACIONES%20AGOSTO%202011\apus%20boyaca%20VIA%20chiquinquira%20-%20TUNJA.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92.168.1.40\bodega_02\Trab\PROP\47L8%20Siemens%20FCS%20Mexico\47L8008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ngenieria_sas\bodega_02\ADM%20VIAL%2003%20-%20CORDOBA\ESTADO%20DE%20RED\2103mar%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92.168.1.40\bodega_02\INFO_PC1\CIVILTEC\IDU-129-2005\COPIA%20PRESUPUESTO\PRESUPUESTO\An&#225;lisis%20de%20precios%20unitarios\Secci&#243;n%201%20Pavimento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92.168.1.40\bodega_02\BACKP%2008062011\MIS%20DOCUMENTOS\varios\Nueva%20carpeta\Presupuesto\APUS\09-04-16%20APUs%20Volumen%201%20REV%207\APU%20nuevo%20format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saenz\Documents%20and%20Settings\NUBIA\Escritorio\MANTENIMIENTO%20RUTA%201001_MARZO%20DE%202008\Documents%20and%20Settings\PEDRO%20GARCIA%20REALPE\Mis%20documentos\AMV_G1_2006_TUMACO\Actas%20AMV_G1_Tumaco\a%20%20aaInformaci&#243;n"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92.168.1.40\bodega_02\Documents%20and%20Settings\pc-30\Mis%20documentos\Downloads\cantidades%20HIDRAULICA-B1%20(3).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ngenieria_sas\bodega_02\CONSORCIO%20MIRAFLORES%20-%20HOSPITAL%20PIAMONTE\ACTAS%20DE%20PAGO\CONTRATISTA\ACTA%20DE%20MODIFICACION%20No.%2006%20-%20HOSPITAL%20PIAMONTE%20(24-02-2017).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9A32C58A\Diseno%20Alcant%20T2-entrega%203-Sep%2027-10%20-%20Macro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saenz\Documents%20and%20Settings\NUBIA\Escritorio\MANTENIMIENTO%20RUTA%201001_MARZO%20DE%202008\Documents%20and%20Settings\Jaime%20Rojas\Mis%20documentos\Contrato\Interv\JunBarba\a%20%20aaInformaci&#243;n%20GRUPO%204\A%20MInformes%20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 ORIGINAL"/>
      <sheetName val="PRESUP"/>
      <sheetName val="INV"/>
      <sheetName val="AASHTO"/>
      <sheetName val="PRECIOS"/>
      <sheetName val="PROY_ORIGINAL"/>
      <sheetName val="PU (2)"/>
      <sheetName val="PRESUPUESTOS-REV1"/>
      <sheetName val="PESOS"/>
      <sheetName val="G&amp;G"/>
      <sheetName val="Datos"/>
      <sheetName val="CABG"/>
      <sheetName val="COSTOS UNITARIOS"/>
      <sheetName val="CA-2909"/>
      <sheetName val="TRAYECTO 1"/>
      <sheetName val=""/>
      <sheetName val="PRESUPUESTO"/>
      <sheetName val="PPTONUEVOFORMATO"/>
      <sheetName val="PRESUPUESTO1"/>
      <sheetName val="200P.1"/>
      <sheetName val="210.2.2"/>
      <sheetName val="320.1"/>
      <sheetName val="640.1"/>
      <sheetName val="500P.1"/>
      <sheetName val="500P.2"/>
      <sheetName val="600.1"/>
      <sheetName val="610.1"/>
      <sheetName val="630.4"/>
      <sheetName val="640P.2"/>
      <sheetName val="640.1 (2)"/>
      <sheetName val="672P.1"/>
      <sheetName val="2P.1"/>
      <sheetName val="900.2"/>
      <sheetName val="materiales de insumo"/>
      <sheetName val="jornales y prestaciones"/>
      <sheetName val="CANTIDADES"/>
      <sheetName val="210.1"/>
      <sheetName val="310.1"/>
      <sheetName val="600.4"/>
      <sheetName val="661.1"/>
      <sheetName val="673.1"/>
      <sheetName val="673.2"/>
      <sheetName val="673.3"/>
      <sheetName val="3P"/>
      <sheetName val="672.1"/>
      <sheetName val="2P"/>
      <sheetName val="3P.1"/>
      <sheetName val="3P.2"/>
      <sheetName val="6.1P"/>
      <sheetName val="6.2P"/>
      <sheetName val="6.4P"/>
      <sheetName val="muros"/>
      <sheetName val="PROY_ORIGINAL2"/>
      <sheetName val="PU_(2)1"/>
      <sheetName val="PROY_ORIGINAL1"/>
      <sheetName val="PU_(2)"/>
      <sheetName val="PROY_ORIGINAL3"/>
      <sheetName val="PU_(2)2"/>
      <sheetName val="PROY_ORIGINAL5"/>
      <sheetName val="PU_(2)4"/>
      <sheetName val="PROY_ORIGINAL4"/>
      <sheetName val="PU_(2)3"/>
      <sheetName val="Seguim-16"/>
      <sheetName val="Varios"/>
      <sheetName val="INFORME SEMANAL"/>
      <sheetName val="201.7"/>
      <sheetName val="211.1"/>
      <sheetName val="320.2"/>
      <sheetName val="330.1"/>
      <sheetName val="330.2"/>
      <sheetName val="411.2"/>
      <sheetName val="450.2P"/>
      <sheetName val="450.9P"/>
      <sheetName val="461.1"/>
      <sheetName val="465.1"/>
      <sheetName val="464.1P"/>
      <sheetName val="600.2"/>
      <sheetName val="630.5"/>
      <sheetName val="630.6"/>
      <sheetName val="630.7"/>
      <sheetName val="681.1"/>
      <sheetName val="4P"/>
      <sheetName val="7P"/>
      <sheetName val="670.P"/>
      <sheetName val="671.P"/>
      <sheetName val="6P"/>
      <sheetName val="674.2"/>
      <sheetName val="450.3P"/>
      <sheetName val="621.1P"/>
      <sheetName val="8P"/>
      <sheetName val="9P"/>
      <sheetName val="610.2P"/>
      <sheetName val="465-3P"/>
      <sheetName val="11P"/>
      <sheetName val="230.2"/>
      <sheetName val="230.2P"/>
      <sheetName val="621.1-1P"/>
      <sheetName val="14P"/>
      <sheetName val="15P"/>
      <sheetName val="17P"/>
      <sheetName val="18P"/>
      <sheetName val="19P"/>
      <sheetName val="20P"/>
      <sheetName val="21P"/>
      <sheetName val="22P"/>
      <sheetName val="621.1.2P"/>
      <sheetName val="PESO VARILLAS"/>
      <sheetName val="FORMATO PREACTA"/>
      <sheetName val="SOPORTES"/>
      <sheetName val="FORMATO FECHA)"/>
      <sheetName val="DESMONTE LIMP."/>
      <sheetName val="REGISTRO FOTOGRAFICO"/>
      <sheetName val="S200.1 DESM. LIMP.B "/>
      <sheetName val="S200.2 DESM. LIMP. NB"/>
      <sheetName val="S201.7 DEMO. ESTRUCTURAS"/>
      <sheetName val="Remocion alcantarillas."/>
      <sheetName val="Excav. Mat. Comun."/>
      <sheetName val="s201.15-remoción de alcantarill"/>
      <sheetName val="s210.2.2-Exc de expl"/>
      <sheetName val="s210.2.1-Exc en roca"/>
      <sheetName val="s211.1 REMOCION DERR."/>
      <sheetName val="s220.1 Terraplenes"/>
      <sheetName val="s221.1 Pedraplen"/>
      <sheetName val="S900.3 TRANS. DERRUMBE"/>
      <sheetName val="s231.1 Geotextil"/>
      <sheetName val="S230.2 Mejora. de la Sub-Ra"/>
      <sheetName val="S320.1 Sub base"/>
      <sheetName val="S330.1 BASE GRANULAR"/>
      <sheetName val="SUB-BASE"/>
      <sheetName val="CONFM. DE CALZADA EXISTENTE"/>
      <sheetName val="S310.1 Confor. calzada existe "/>
      <sheetName val=" S450.1 MEZCLA MDC-1"/>
      <sheetName val=" S450.2MEZCLA MDC-2"/>
      <sheetName val="S420.1 RIEGO DE IMPRIMACION."/>
      <sheetName val="S421.1 RIEGO LIGA CRR-1"/>
      <sheetName val="S460.1 FRESADO."/>
      <sheetName val="Excav. REPARACION PAVIMENTO."/>
      <sheetName val="S465.1 EXC. PAV. ASFALTICO"/>
      <sheetName val="S500.1 PAVIMENTO CONCRETO"/>
      <sheetName val="S510.1 PAVIMENTO ADOQUIN"/>
      <sheetName val="S600.1 EXCAV. VARIAS "/>
      <sheetName val="Relleno Estructuras"/>
      <sheetName val="eXCAVACIONES VARIAS EN ROCA "/>
      <sheetName val="S600.2 EXCAV. ROCA"/>
      <sheetName val="S610.1 Relleno Estructuras"/>
      <sheetName val="S623.1 Anclajes "/>
      <sheetName val="S623P1 Pantalla Concreto"/>
      <sheetName val="S630.3 Concretos C"/>
      <sheetName val="S630.4a Concretos D"/>
      <sheetName val="S630.4b Concretos D"/>
      <sheetName val="S630.6 CONCRETO F"/>
      <sheetName val="CONCRETO G"/>
      <sheetName val="S630.7 CONCRETO G"/>
      <sheetName val="s640.1 Acero refuerzo"/>
      <sheetName val="S642.13 Juntas dilatacion"/>
      <sheetName val="S644.2 Tuberia PVC 4&quot;"/>
      <sheetName val=" TUBERIA 36&quot;"/>
      <sheetName val="S632.1 Baranda"/>
      <sheetName val=" S661.1 TUBERIA 36&quot; "/>
      <sheetName val="S673.1 MAT. FILTRANTE"/>
      <sheetName val="S673.2 GEOTEXTIL"/>
      <sheetName val="GAVIONES"/>
      <sheetName val="Señales"/>
      <sheetName val="TRANS. EXPLANACION"/>
      <sheetName val=" S673.3 GEODREN PLANAR 6&quot;"/>
      <sheetName val="S681.1 GAVIONES"/>
      <sheetName val="S700.1 Demarcacion"/>
      <sheetName val="S700.2 Marca víal"/>
      <sheetName val="S701.1 tachas reflectivas"/>
      <sheetName val="S710.1.1 SEÑ VERT. "/>
      <sheetName val="S710.2 SEÑ VERT.V"/>
      <sheetName val="S710.1.2 SEÑ VERT."/>
      <sheetName val="S730.1Defensas "/>
      <sheetName val="S800.2 CERCAS"/>
      <sheetName val="S810.1 PROTECCION TALUDES"/>
      <sheetName val="S900.2Trans explan"/>
      <sheetName val="Drenes"/>
      <sheetName val="Tratamiento fisuras"/>
      <sheetName val="MARCAS VIALES"/>
      <sheetName val="Geomalla con fibra de vidrio"/>
      <sheetName val="Anclajes pasivos 4#6"/>
      <sheetName val="SNP1-geomalla fibra Vidrio"/>
      <sheetName val="SNP2-geomalla Biaxial"/>
      <sheetName val="SNP3 concreto 3500 "/>
      <sheetName val="SNP4 CEM. ASFALTICO"/>
      <sheetName val="SNP5 MTTO RUTINARIO"/>
      <sheetName val="SNP6 Drenes"/>
      <sheetName val="SNP7 Anclajes pasivos 4#6"/>
      <sheetName val="SNP8 Anclajes activos 2 Tor"/>
      <sheetName val="SNP9 Anclajes activos 4 Tor"/>
      <sheetName val="SNP10 MATERIAL 3&quot; TRIT"/>
      <sheetName val="SNP11 Material Relleno"/>
      <sheetName val="SNP12 CUNETAS 3.000"/>
      <sheetName val="SNP13 PARCHEO"/>
      <sheetName val="SNP14 SELLO JUNTAS"/>
      <sheetName val="SNP15 Pilotes"/>
      <sheetName val="SNP16 EXCAV. PAVIMENTO"/>
      <sheetName val="SNP17 TRANS BASE"/>
      <sheetName val="SNP18 AFIRMADO 3&quot;"/>
      <sheetName val="alcantarilla K69+103"/>
      <sheetName val="alcantarilla K68+437"/>
      <sheetName val="alcantarilla K67+455"/>
      <sheetName val="BOXXXX"/>
      <sheetName val="BOX 110+520 PUENTE EL VERDE"/>
      <sheetName val="Muro K99+0703"/>
      <sheetName val="MURO K104+454"/>
      <sheetName val="Muro K109+0570"/>
      <sheetName val="BOX K"/>
      <sheetName val="CONVERCIONES"/>
      <sheetName val="PARCHEO"/>
      <sheetName val="proveedores"/>
      <sheetName val="APU´s"/>
      <sheetName val="RESUMEN"/>
      <sheetName val="VALOR ENSAYOS"/>
      <sheetName val="K9+900"/>
      <sheetName val="PR10+760"/>
      <sheetName val="PR11+020"/>
      <sheetName val="PR12+400"/>
      <sheetName val="PR18+560"/>
      <sheetName val="PR19+100"/>
      <sheetName val="PR19+900"/>
      <sheetName val="PR21+380"/>
      <sheetName val="PR21+900"/>
      <sheetName val="PR23+350"/>
      <sheetName val="PR24+500"/>
      <sheetName val="PR25+700"/>
      <sheetName val="PR31+200"/>
      <sheetName val="PR33+010"/>
      <sheetName val="PR33+030"/>
      <sheetName val="PR35+400A"/>
      <sheetName val="PR35+400"/>
      <sheetName val="PR35+540"/>
      <sheetName val="ó&gt;_x0000__x0001__x0000__x0000__x0000_j0$_x0000_#_x0000__x0000__x0000_j.$_x0000_#_x0000__x0000__x0000_L_x0012_Óu_x0000__x0000__x0000__x0000_"/>
      <sheetName val="plantilla"/>
      <sheetName val="resumen preacta"/>
      <sheetName val="1"/>
      <sheetName val="2"/>
      <sheetName val="3"/>
      <sheetName val="4"/>
      <sheetName val="5"/>
      <sheetName val="7"/>
      <sheetName val="8"/>
      <sheetName val="9"/>
      <sheetName val="10"/>
      <sheetName val="11"/>
      <sheetName val="12"/>
      <sheetName val="13"/>
      <sheetName val="14"/>
      <sheetName val="16"/>
      <sheetName val="17"/>
      <sheetName val="19"/>
      <sheetName val="21"/>
      <sheetName val="22"/>
      <sheetName val="23"/>
      <sheetName val="24"/>
      <sheetName val="25"/>
      <sheetName val="26"/>
      <sheetName val="28"/>
      <sheetName val="29"/>
      <sheetName val="30"/>
      <sheetName val="31"/>
      <sheetName val="32"/>
      <sheetName val="33"/>
      <sheetName val="34"/>
      <sheetName val="38"/>
      <sheetName val="42"/>
      <sheetName val="43"/>
      <sheetName val="44"/>
      <sheetName val="Resalto en asfalto"/>
      <sheetName val="Mat fresado para ampliacion"/>
      <sheetName val="Tuberia filtro D=6&quot;"/>
      <sheetName val="Realce de bordillo"/>
      <sheetName val="Remocion tuberia d=24&quot;"/>
      <sheetName val="GRAVA ATRAQUES DE ALCANTARILLA"/>
      <sheetName val="RESALTO"/>
      <sheetName val="Geodren"/>
      <sheetName val="Hoja1"/>
      <sheetName val="Información"/>
      <sheetName val="PROY_ORIGINAL6"/>
      <sheetName val="PU_(2)5"/>
      <sheetName val="200P_1"/>
      <sheetName val="210_2_2"/>
      <sheetName val="320_1"/>
      <sheetName val="640_1"/>
      <sheetName val="500P_1"/>
      <sheetName val="500P_2"/>
      <sheetName val="600_1"/>
      <sheetName val="610_1"/>
      <sheetName val="630_4"/>
      <sheetName val="640P_2"/>
      <sheetName val="640_1_(2)"/>
      <sheetName val="672P_1"/>
      <sheetName val="2P_1"/>
      <sheetName val="900_2"/>
      <sheetName val="materiales_de_insumo"/>
      <sheetName val="jornales_y_prestaciones"/>
      <sheetName val="210_1"/>
      <sheetName val="310_1"/>
      <sheetName val="600_4"/>
      <sheetName val="661_1"/>
      <sheetName val="673_1"/>
      <sheetName val="673_2"/>
      <sheetName val="673_3"/>
      <sheetName val="672_1"/>
      <sheetName val="3P_1"/>
      <sheetName val="3P_2"/>
      <sheetName val="6_1P"/>
      <sheetName val="6_2P"/>
      <sheetName val="6_4P"/>
      <sheetName val="COSTOS_UNITARIOS"/>
      <sheetName val="TRAYECTO_1"/>
      <sheetName val="INFORME_SEMANAL"/>
      <sheetName val="201_7"/>
      <sheetName val="211_1"/>
      <sheetName val="320_2"/>
      <sheetName val="330_1"/>
      <sheetName val="330_2"/>
      <sheetName val="411_2"/>
      <sheetName val="450_2P"/>
      <sheetName val="450_9P"/>
      <sheetName val="461_1"/>
      <sheetName val="465_1"/>
      <sheetName val="464_1P"/>
      <sheetName val="600_2"/>
      <sheetName val="630_5"/>
      <sheetName val="630_6"/>
      <sheetName val="630_7"/>
      <sheetName val="681_1"/>
      <sheetName val="670_P"/>
      <sheetName val="671_P"/>
      <sheetName val="674_2"/>
      <sheetName val="450_3P"/>
      <sheetName val="621_1P"/>
      <sheetName val="610_2P"/>
      <sheetName val="230_2"/>
      <sheetName val="230_2P"/>
      <sheetName val="621_1-1P"/>
      <sheetName val="621_1_2P"/>
      <sheetName val="PESO_VARILLAS"/>
      <sheetName val="FORMATO_PREACTA"/>
      <sheetName val="FORMATO_FECHA)"/>
      <sheetName val="DESMONTE_LIMP_"/>
      <sheetName val="REGISTRO_FOTOGRAFICO"/>
      <sheetName val="S200_1_DESM__LIMP_B_"/>
      <sheetName val="S200_2_DESM__LIMP__NB"/>
      <sheetName val="S201_7_DEMO__ESTRUCTURAS"/>
      <sheetName val="Remocion_alcantarillas_"/>
      <sheetName val="Excav__Mat__Comun_"/>
      <sheetName val="s201_15-remoción_de_alcantarill"/>
      <sheetName val="s210_2_2-Exc_de_expl"/>
      <sheetName val="s210_2_1-Exc_en_roca"/>
      <sheetName val="s211_1_REMOCION_DERR_"/>
      <sheetName val="s220_1_Terraplenes"/>
      <sheetName val="s221_1_Pedraplen"/>
      <sheetName val="S900_3_TRANS__DERRUMBE"/>
      <sheetName val="s231_1_Geotextil"/>
      <sheetName val="S230_2_Mejora__de_la_Sub-Ra"/>
      <sheetName val="S320_1_Sub_base"/>
      <sheetName val="S330_1_BASE_GRANULAR"/>
      <sheetName val="CONFM__DE_CALZADA_EXISTENTE"/>
      <sheetName val="S310_1_Confor__calzada_existe_"/>
      <sheetName val="_S450_1_MEZCLA_MDC-1"/>
      <sheetName val="_S450_2MEZCLA_MDC-2"/>
      <sheetName val="S420_1_RIEGO_DE_IMPRIMACION_"/>
      <sheetName val="S421_1_RIEGO_LIGA_CRR-1"/>
      <sheetName val="S460_1_FRESADO_"/>
      <sheetName val="Excav__REPARACION_PAVIMENTO_"/>
      <sheetName val="S465_1_EXC__PAV__ASFALTICO"/>
      <sheetName val="S500_1_PAVIMENTO_CONCRETO"/>
      <sheetName val="S510_1_PAVIMENTO_ADOQUIN"/>
      <sheetName val="S600_1_EXCAV__VARIAS_"/>
      <sheetName val="Relleno_Estructuras"/>
      <sheetName val="eXCAVACIONES_VARIAS_EN_ROCA_"/>
      <sheetName val="S600_2_EXCAV__ROCA"/>
      <sheetName val="S610_1_Relleno_Estructuras"/>
      <sheetName val="S623_1_Anclajes_"/>
      <sheetName val="S623P1_Pantalla_Concreto"/>
      <sheetName val="S630_3_Concretos_C"/>
      <sheetName val="S630_4a_Concretos_D"/>
      <sheetName val="S630_4b_Concretos_D"/>
      <sheetName val="S630_6_CONCRETO_F"/>
      <sheetName val="CONCRETO_G"/>
      <sheetName val="S630_7_CONCRETO_G"/>
      <sheetName val="s640_1_Acero_refuerzo"/>
      <sheetName val="S642_13_Juntas_dilatacion"/>
      <sheetName val="S644_2_Tuberia_PVC_4&quot;"/>
      <sheetName val="_TUBERIA_36&quot;"/>
      <sheetName val="S632_1_Baranda"/>
      <sheetName val="_S661_1_TUBERIA_36&quot;_"/>
      <sheetName val="S673_1_MAT__FILTRANTE"/>
      <sheetName val="S673_2_GEOTEXTIL"/>
      <sheetName val="TRANS__EXPLANACION"/>
      <sheetName val="_S673_3_GEODREN_PLANAR_6&quot;"/>
      <sheetName val="S681_1_GAVIONES"/>
      <sheetName val="S700_1_Demarcacion"/>
      <sheetName val="S700_2_Marca_víal"/>
      <sheetName val="S701_1_tachas_reflectivas"/>
      <sheetName val="S710_1_1_SEÑ_VERT__"/>
      <sheetName val="S710_2_SEÑ_VERT_V"/>
      <sheetName val="S710_1_2_SEÑ_VERT_"/>
      <sheetName val="S730_1Defensas_"/>
      <sheetName val="S800_2_CERCAS"/>
      <sheetName val="S810_1_PROTECCION_TALUDES"/>
      <sheetName val="S900_2Trans_explan"/>
      <sheetName val="Tratamiento_fisuras"/>
      <sheetName val="MARCAS_VIALES"/>
      <sheetName val="Geomalla_con_fibra_de_vidrio"/>
      <sheetName val="Anclajes_pasivos_4#6"/>
      <sheetName val="SNP1-geomalla_fibra_Vidrio"/>
      <sheetName val="SNP2-geomalla_Biaxial"/>
      <sheetName val="SNP3_concreto_3500_"/>
      <sheetName val="SNP4_CEM__ASFALTICO"/>
      <sheetName val="SNP5_MTTO_RUTINARIO"/>
      <sheetName val="SNP6_Drenes"/>
      <sheetName val="SNP7_Anclajes_pasivos_4#6"/>
      <sheetName val="SNP8_Anclajes_activos_2_Tor"/>
      <sheetName val="SNP9_Anclajes_activos_4_Tor"/>
      <sheetName val="SNP10_MATERIAL_3&quot;_TRIT"/>
      <sheetName val="SNP11_Material_Relleno"/>
      <sheetName val="SNP12_CUNETAS_3_000"/>
      <sheetName val="SNP13_PARCHEO"/>
      <sheetName val="SNP14_SELLO_JUNTAS"/>
      <sheetName val="SNP15_Pilotes"/>
      <sheetName val="SNP16_EXCAV__PAVIMENTO"/>
      <sheetName val="SNP17_TRANS_BASE"/>
      <sheetName val="SNP18_AFIRMADO_3&quot;"/>
      <sheetName val="alcantarilla_K69+103"/>
      <sheetName val="alcantarilla_K68+437"/>
      <sheetName val="alcantarilla_K67+455"/>
      <sheetName val="BOX_110+520_PUENTE_EL_VERDE"/>
      <sheetName val="Muro_K99+0703"/>
      <sheetName val="MURO_K104+454"/>
      <sheetName val="Muro_K109+0570"/>
      <sheetName val="BOX_K"/>
      <sheetName val="VALOR_ENSAYOS"/>
      <sheetName val="ó&gt;j0$#j_$#LÓu"/>
      <sheetName val="resumen_preacta"/>
      <sheetName val="Resalto_en_asfalto"/>
      <sheetName val="Mat_fresado_para_ampliacion"/>
      <sheetName val="Tuberia_filtro_D=6&quot;"/>
      <sheetName val="Realce_de_bordillo"/>
      <sheetName val="Remocion_tuberia_d=24&quot;"/>
      <sheetName val="GRAVA_ATRAQUES_DE_ALCANTARILLA"/>
      <sheetName val="INVIAS"/>
      <sheetName val="LISTA_EPC"/>
      <sheetName val="210.1.1"/>
      <sheetName val="210.1.2"/>
      <sheetName val="210.2.1"/>
      <sheetName val="220.1"/>
      <sheetName val="420.1"/>
      <sheetName val="421.1"/>
      <sheetName val="450p"/>
      <sheetName val="630.4.1"/>
      <sheetName val="640.1.1"/>
      <sheetName val="4P.1.1"/>
      <sheetName val="671.1"/>
      <sheetName val="673P.1"/>
      <sheetName val="673-dren"/>
      <sheetName val="674p.2"/>
      <sheetName val="640.1.2"/>
      <sheetName val="640.1.4"/>
      <sheetName val="630.3.1"/>
      <sheetName val="700.1"/>
      <sheetName val="701.2"/>
      <sheetName val="710.1"/>
      <sheetName val="730.1"/>
      <sheetName val="Concret-Clase-A"/>
      <sheetName val="Concret-Clase-B"/>
      <sheetName val="Concret-Clase-C"/>
      <sheetName val="Concret-Clase-D"/>
      <sheetName val="Concret-Clase-E"/>
      <sheetName val="Concret-Clase-F"/>
      <sheetName val="Concret-Clase_G"/>
      <sheetName val="Mortero_13"/>
      <sheetName val="ACTIVIDADES"/>
      <sheetName val="TORTA EST"/>
      <sheetName val="BD"/>
      <sheetName val="PROY_ORIGINAL7"/>
      <sheetName val="PU_(2)6"/>
      <sheetName val="COSTOS_UNITARIOS1"/>
      <sheetName val="TRAYECTO_11"/>
      <sheetName val="200P_11"/>
      <sheetName val="210_2_21"/>
      <sheetName val="320_11"/>
      <sheetName val="640_11"/>
      <sheetName val="500P_11"/>
      <sheetName val="500P_21"/>
      <sheetName val="600_11"/>
      <sheetName val="610_11"/>
      <sheetName val="630_41"/>
      <sheetName val="640P_21"/>
      <sheetName val="640_1_(2)1"/>
      <sheetName val="672P_11"/>
      <sheetName val="2P_11"/>
      <sheetName val="900_21"/>
      <sheetName val="materiales_de_insumo1"/>
      <sheetName val="jornales_y_prestaciones1"/>
      <sheetName val="210_11"/>
      <sheetName val="310_11"/>
      <sheetName val="600_41"/>
      <sheetName val="661_11"/>
      <sheetName val="673_11"/>
      <sheetName val="673_21"/>
      <sheetName val="673_31"/>
      <sheetName val="672_11"/>
      <sheetName val="3P_11"/>
      <sheetName val="3P_21"/>
      <sheetName val="6_1P1"/>
      <sheetName val="6_2P1"/>
      <sheetName val="6_4P1"/>
      <sheetName val="VALOR_ENSAYOS1"/>
      <sheetName val="resumen_preacta1"/>
      <sheetName val="Resalto_en_asfalto1"/>
      <sheetName val="Mat_fresado_para_ampliacion1"/>
      <sheetName val="Tuberia_filtro_D=6&quot;1"/>
      <sheetName val="Realce_de_bordillo1"/>
      <sheetName val="Remocion_tuberia_d=24&quot;1"/>
      <sheetName val="GRAVA_ATRAQUES_DE_ALCANTARILLA1"/>
      <sheetName val="FORMATO_PREACTA1"/>
      <sheetName val="FORMATO_FECHA)1"/>
      <sheetName val="DESMONTE_LIMP_1"/>
      <sheetName val="REGISTRO_FOTOGRAFICO1"/>
      <sheetName val="S200_1_DESM__LIMP_B_1"/>
      <sheetName val="S200_2_DESM__LIMP__NB1"/>
      <sheetName val="S201_7_DEMO__ESTRUCTURAS1"/>
      <sheetName val="Remocion_alcantarillas_1"/>
      <sheetName val="Excav__Mat__Comun_1"/>
      <sheetName val="s201_15-remoción_de_alcantaril1"/>
      <sheetName val="s210_2_2-Exc_de_expl1"/>
      <sheetName val="s210_2_1-Exc_en_roca1"/>
      <sheetName val="s211_1_REMOCION_DERR_1"/>
      <sheetName val="s220_1_Terraplenes1"/>
      <sheetName val="s221_1_Pedraplen1"/>
      <sheetName val="S900_3_TRANS__DERRUMBE1"/>
      <sheetName val="s231_1_Geotextil1"/>
      <sheetName val="S230_2_Mejora__de_la_Sub-Ra1"/>
      <sheetName val="S320_1_Sub_base1"/>
      <sheetName val="S330_1_BASE_GRANULAR1"/>
      <sheetName val="CONFM__DE_CALZADA_EXISTENTE1"/>
      <sheetName val="S310_1_Confor__calzada_existe_1"/>
      <sheetName val="_S450_1_MEZCLA_MDC-11"/>
      <sheetName val="_S450_2MEZCLA_MDC-21"/>
      <sheetName val="S420_1_RIEGO_DE_IMPRIMACION_1"/>
      <sheetName val="S421_1_RIEGO_LIGA_CRR-11"/>
      <sheetName val="S460_1_FRESADO_1"/>
      <sheetName val="Excav__REPARACION_PAVIMENTO_1"/>
      <sheetName val="S465_1_EXC__PAV__ASFALTICO1"/>
      <sheetName val="S500_1_PAVIMENTO_CONCRETO1"/>
      <sheetName val="S510_1_PAVIMENTO_ADOQUIN1"/>
      <sheetName val="S600_1_EXCAV__VARIAS_1"/>
      <sheetName val="Relleno_Estructuras1"/>
      <sheetName val="eXCAVACIONES_VARIAS_EN_ROCA_1"/>
      <sheetName val="S600_2_EXCAV__ROCA1"/>
      <sheetName val="S610_1_Relleno_Estructuras1"/>
      <sheetName val="S623_1_Anclajes_1"/>
      <sheetName val="S623P1_Pantalla_Concreto1"/>
      <sheetName val="S630_3_Concretos_C1"/>
      <sheetName val="S630_4a_Concretos_D1"/>
      <sheetName val="S630_4b_Concretos_D1"/>
      <sheetName val="S630_6_CONCRETO_F1"/>
      <sheetName val="CONCRETO_G1"/>
      <sheetName val="S630_7_CONCRETO_G1"/>
      <sheetName val="s640_1_Acero_refuerzo1"/>
      <sheetName val="S642_13_Juntas_dilatacion1"/>
      <sheetName val="S644_2_Tuberia_PVC_4&quot;1"/>
      <sheetName val="_TUBERIA_36&quot;1"/>
      <sheetName val="S632_1_Baranda1"/>
      <sheetName val="_S661_1_TUBERIA_36&quot;_1"/>
      <sheetName val="S673_1_MAT__FILTRANTE1"/>
      <sheetName val="S673_2_GEOTEXTIL1"/>
      <sheetName val="TRANS__EXPLANACION1"/>
      <sheetName val="_S673_3_GEODREN_PLANAR_6&quot;1"/>
      <sheetName val="S681_1_GAVIONES1"/>
      <sheetName val="S700_1_Demarcacion1"/>
      <sheetName val="S700_2_Marca_víal1"/>
      <sheetName val="S701_1_tachas_reflectivas1"/>
      <sheetName val="S710_1_1_SEÑ_VERT__1"/>
      <sheetName val="S710_2_SEÑ_VERT_V1"/>
      <sheetName val="S710_1_2_SEÑ_VERT_1"/>
      <sheetName val="S730_1Defensas_1"/>
      <sheetName val="S800_2_CERCAS1"/>
      <sheetName val="S810_1_PROTECCION_TALUDES1"/>
      <sheetName val="S900_2Trans_explan1"/>
      <sheetName val="Tratamiento_fisuras1"/>
      <sheetName val="MARCAS_VIALES1"/>
      <sheetName val="Geomalla_con_fibra_de_vidrio1"/>
      <sheetName val="Anclajes_pasivos_4#61"/>
      <sheetName val="SNP1-geomalla_fibra_Vidrio1"/>
      <sheetName val="SNP2-geomalla_Biaxial1"/>
      <sheetName val="SNP3_concreto_3500_1"/>
      <sheetName val="SNP4_CEM__ASFALTICO1"/>
      <sheetName val="SNP5_MTTO_RUTINARIO1"/>
      <sheetName val="SNP6_Drenes1"/>
      <sheetName val="SNP7_Anclajes_pasivos_4#61"/>
      <sheetName val="SNP8_Anclajes_activos_2_Tor1"/>
      <sheetName val="SNP9_Anclajes_activos_4_Tor1"/>
      <sheetName val="SNP10_MATERIAL_3&quot;_TRIT1"/>
      <sheetName val="SNP11_Material_Relleno1"/>
      <sheetName val="SNP12_CUNETAS_3_0001"/>
      <sheetName val="SNP13_PARCHEO1"/>
      <sheetName val="SNP14_SELLO_JUNTAS1"/>
      <sheetName val="SNP15_Pilotes1"/>
      <sheetName val="SNP16_EXCAV__PAVIMENTO1"/>
      <sheetName val="SNP17_TRANS_BASE1"/>
      <sheetName val="SNP18_AFIRMADO_3&quot;1"/>
      <sheetName val="alcantarilla_K69+1031"/>
      <sheetName val="alcantarilla_K68+4371"/>
      <sheetName val="alcantarilla_K67+4551"/>
      <sheetName val="BOX_110+520_PUENTE_EL_VERDE1"/>
      <sheetName val="Muro_K99+07031"/>
      <sheetName val="MURO_K104+4541"/>
      <sheetName val="Muro_K109+05701"/>
      <sheetName val="BOX_K1"/>
      <sheetName val="PROY_ORIGINAL8"/>
      <sheetName val="PU_(2)7"/>
      <sheetName val="COSTOS_UNITARIOS2"/>
      <sheetName val="TRAYECTO_12"/>
      <sheetName val="200P_12"/>
      <sheetName val="210_2_22"/>
      <sheetName val="320_12"/>
      <sheetName val="640_12"/>
      <sheetName val="500P_12"/>
      <sheetName val="500P_22"/>
      <sheetName val="600_12"/>
      <sheetName val="610_12"/>
      <sheetName val="630_42"/>
      <sheetName val="640P_22"/>
      <sheetName val="640_1_(2)2"/>
      <sheetName val="672P_12"/>
      <sheetName val="2P_12"/>
      <sheetName val="900_22"/>
      <sheetName val="materiales_de_insumo2"/>
      <sheetName val="jornales_y_prestaciones2"/>
      <sheetName val="210_12"/>
      <sheetName val="310_12"/>
      <sheetName val="600_42"/>
      <sheetName val="661_12"/>
      <sheetName val="673_12"/>
      <sheetName val="673_22"/>
      <sheetName val="673_32"/>
      <sheetName val="672_12"/>
      <sheetName val="3P_12"/>
      <sheetName val="3P_22"/>
      <sheetName val="6_1P2"/>
      <sheetName val="6_2P2"/>
      <sheetName val="6_4P2"/>
      <sheetName val="VALOR_ENSAYOS2"/>
      <sheetName val="resumen_preacta2"/>
      <sheetName val="Resalto_en_asfalto2"/>
      <sheetName val="Mat_fresado_para_ampliacion2"/>
      <sheetName val="Tuberia_filtro_D=6&quot;2"/>
      <sheetName val="Realce_de_bordillo2"/>
      <sheetName val="Remocion_tuberia_d=24&quot;2"/>
      <sheetName val="GRAVA_ATRAQUES_DE_ALCANTARILLA2"/>
      <sheetName val="FORMATO_PREACTA2"/>
      <sheetName val="FORMATO_FECHA)2"/>
      <sheetName val="DESMONTE_LIMP_2"/>
      <sheetName val="REGISTRO_FOTOGRAFICO2"/>
      <sheetName val="S200_1_DESM__LIMP_B_2"/>
      <sheetName val="S200_2_DESM__LIMP__NB2"/>
      <sheetName val="S201_7_DEMO__ESTRUCTURAS2"/>
      <sheetName val="Remocion_alcantarillas_2"/>
      <sheetName val="Excav__Mat__Comun_2"/>
      <sheetName val="s201_15-remoción_de_alcantaril2"/>
      <sheetName val="s210_2_2-Exc_de_expl2"/>
      <sheetName val="s210_2_1-Exc_en_roca2"/>
      <sheetName val="s211_1_REMOCION_DERR_2"/>
      <sheetName val="s220_1_Terraplenes2"/>
      <sheetName val="s221_1_Pedraplen2"/>
      <sheetName val="S900_3_TRANS__DERRUMBE2"/>
      <sheetName val="s231_1_Geotextil2"/>
      <sheetName val="S230_2_Mejora__de_la_Sub-Ra2"/>
      <sheetName val="S320_1_Sub_base2"/>
      <sheetName val="S330_1_BASE_GRANULAR2"/>
      <sheetName val="CONFM__DE_CALZADA_EXISTENTE2"/>
      <sheetName val="S310_1_Confor__calzada_existe_2"/>
      <sheetName val="_S450_1_MEZCLA_MDC-12"/>
      <sheetName val="_S450_2MEZCLA_MDC-22"/>
      <sheetName val="S420_1_RIEGO_DE_IMPRIMACION_2"/>
      <sheetName val="S421_1_RIEGO_LIGA_CRR-12"/>
      <sheetName val="S460_1_FRESADO_2"/>
      <sheetName val="Excav__REPARACION_PAVIMENTO_2"/>
      <sheetName val="S465_1_EXC__PAV__ASFALTICO2"/>
      <sheetName val="S500_1_PAVIMENTO_CONCRETO2"/>
      <sheetName val="S510_1_PAVIMENTO_ADOQUIN2"/>
      <sheetName val="S600_1_EXCAV__VARIAS_2"/>
      <sheetName val="Relleno_Estructuras2"/>
      <sheetName val="eXCAVACIONES_VARIAS_EN_ROCA_2"/>
      <sheetName val="S600_2_EXCAV__ROCA2"/>
      <sheetName val="S610_1_Relleno_Estructuras2"/>
      <sheetName val="S623_1_Anclajes_2"/>
      <sheetName val="S623P1_Pantalla_Concreto2"/>
      <sheetName val="S630_3_Concretos_C2"/>
      <sheetName val="S630_4a_Concretos_D2"/>
      <sheetName val="S630_4b_Concretos_D2"/>
      <sheetName val="S630_6_CONCRETO_F2"/>
      <sheetName val="CONCRETO_G2"/>
      <sheetName val="S630_7_CONCRETO_G2"/>
      <sheetName val="s640_1_Acero_refuerzo2"/>
      <sheetName val="S642_13_Juntas_dilatacion2"/>
      <sheetName val="S644_2_Tuberia_PVC_4&quot;2"/>
      <sheetName val="_TUBERIA_36&quot;2"/>
      <sheetName val="S632_1_Baranda2"/>
      <sheetName val="_S661_1_TUBERIA_36&quot;_2"/>
      <sheetName val="S673_1_MAT__FILTRANTE2"/>
      <sheetName val="S673_2_GEOTEXTIL2"/>
      <sheetName val="TRANS__EXPLANACION2"/>
      <sheetName val="_S673_3_GEODREN_PLANAR_6&quot;2"/>
      <sheetName val="S681_1_GAVIONES2"/>
      <sheetName val="S700_1_Demarcacion2"/>
      <sheetName val="S700_2_Marca_víal2"/>
      <sheetName val="S701_1_tachas_reflectivas2"/>
      <sheetName val="S710_1_1_SEÑ_VERT__2"/>
      <sheetName val="S710_2_SEÑ_VERT_V2"/>
      <sheetName val="S710_1_2_SEÑ_VERT_2"/>
      <sheetName val="S730_1Defensas_2"/>
      <sheetName val="S800_2_CERCAS2"/>
      <sheetName val="S810_1_PROTECCION_TALUDES2"/>
      <sheetName val="S900_2Trans_explan2"/>
      <sheetName val="Tratamiento_fisuras2"/>
      <sheetName val="MARCAS_VIALES2"/>
      <sheetName val="Geomalla_con_fibra_de_vidrio2"/>
      <sheetName val="Anclajes_pasivos_4#62"/>
      <sheetName val="SNP1-geomalla_fibra_Vidrio2"/>
      <sheetName val="SNP2-geomalla_Biaxial2"/>
      <sheetName val="SNP3_concreto_3500_2"/>
      <sheetName val="SNP4_CEM__ASFALTICO2"/>
      <sheetName val="SNP5_MTTO_RUTINARIO2"/>
      <sheetName val="SNP6_Drenes2"/>
      <sheetName val="SNP7_Anclajes_pasivos_4#62"/>
      <sheetName val="SNP8_Anclajes_activos_2_Tor2"/>
      <sheetName val="SNP9_Anclajes_activos_4_Tor2"/>
      <sheetName val="SNP10_MATERIAL_3&quot;_TRIT2"/>
      <sheetName val="SNP11_Material_Relleno2"/>
      <sheetName val="SNP12_CUNETAS_3_0002"/>
      <sheetName val="SNP13_PARCHEO2"/>
      <sheetName val="SNP14_SELLO_JUNTAS2"/>
      <sheetName val="SNP15_Pilotes2"/>
      <sheetName val="SNP16_EXCAV__PAVIMENTO2"/>
      <sheetName val="SNP17_TRANS_BASE2"/>
      <sheetName val="SNP18_AFIRMADO_3&quot;2"/>
      <sheetName val="alcantarilla_K69+1032"/>
      <sheetName val="alcantarilla_K68+4372"/>
      <sheetName val="alcantarilla_K67+4552"/>
      <sheetName val="BOX_110+520_PUENTE_EL_VERDE2"/>
      <sheetName val="Muro_K99+07032"/>
      <sheetName val="MURO_K104+4542"/>
      <sheetName val="Muro_K109+05702"/>
      <sheetName val="BOX_K2"/>
      <sheetName val="Tramo 2"/>
      <sheetName val="Accidentalidad"/>
      <sheetName val="Causa Posible"/>
      <sheetName val="TARIFAS MATERIALES"/>
      <sheetName val="TARIFAS EQUIPOS "/>
      <sheetName val="TARIFA SALARIOS"/>
      <sheetName val="PRES"/>
      <sheetName val="PROY_ORIGINAL9"/>
      <sheetName val="PU_(2)8"/>
      <sheetName val="COSTOS_UNITARIOS3"/>
      <sheetName val="TRAYECTO_13"/>
      <sheetName val="200P_13"/>
      <sheetName val="210_2_23"/>
      <sheetName val="320_13"/>
      <sheetName val="640_13"/>
      <sheetName val="500P_13"/>
      <sheetName val="500P_23"/>
      <sheetName val="600_13"/>
      <sheetName val="610_13"/>
      <sheetName val="630_43"/>
      <sheetName val="640P_23"/>
      <sheetName val="640_1_(2)3"/>
      <sheetName val="672P_13"/>
      <sheetName val="2P_13"/>
      <sheetName val="900_23"/>
      <sheetName val="materiales_de_insumo3"/>
      <sheetName val="jornales_y_prestaciones3"/>
      <sheetName val="210_13"/>
      <sheetName val="310_13"/>
      <sheetName val="600_43"/>
      <sheetName val="661_13"/>
      <sheetName val="673_13"/>
      <sheetName val="673_23"/>
      <sheetName val="673_33"/>
      <sheetName val="672_13"/>
      <sheetName val="3P_13"/>
      <sheetName val="3P_23"/>
      <sheetName val="6_1P3"/>
      <sheetName val="6_2P3"/>
      <sheetName val="6_4P3"/>
      <sheetName val="VALOR_ENSAYOS3"/>
      <sheetName val="resumen_preacta3"/>
      <sheetName val="Resalto_en_asfalto3"/>
      <sheetName val="Mat_fresado_para_ampliacion3"/>
      <sheetName val="Tuberia_filtro_D=6&quot;3"/>
      <sheetName val="Realce_de_bordillo3"/>
      <sheetName val="Remocion_tuberia_d=24&quot;3"/>
      <sheetName val="GRAVA_ATRAQUES_DE_ALCANTARILLA3"/>
      <sheetName val="FORMATO_PREACTA3"/>
      <sheetName val="FORMATO_FECHA)3"/>
      <sheetName val="DESMONTE_LIMP_3"/>
      <sheetName val="REGISTRO_FOTOGRAFICO3"/>
      <sheetName val="S200_1_DESM__LIMP_B_3"/>
      <sheetName val="S200_2_DESM__LIMP__NB3"/>
      <sheetName val="S201_7_DEMO__ESTRUCTURAS3"/>
      <sheetName val="Remocion_alcantarillas_3"/>
      <sheetName val="Excav__Mat__Comun_3"/>
      <sheetName val="s201_15-remoción_de_alcantaril3"/>
      <sheetName val="s210_2_2-Exc_de_expl3"/>
      <sheetName val="s210_2_1-Exc_en_roca3"/>
      <sheetName val="s211_1_REMOCION_DERR_3"/>
      <sheetName val="s220_1_Terraplenes3"/>
      <sheetName val="s221_1_Pedraplen3"/>
      <sheetName val="S900_3_TRANS__DERRUMBE3"/>
      <sheetName val="s231_1_Geotextil3"/>
      <sheetName val="S230_2_Mejora__de_la_Sub-Ra3"/>
      <sheetName val="S320_1_Sub_base3"/>
      <sheetName val="S330_1_BASE_GRANULAR3"/>
      <sheetName val="CONFM__DE_CALZADA_EXISTENTE3"/>
      <sheetName val="S310_1_Confor__calzada_existe_3"/>
      <sheetName val="_S450_1_MEZCLA_MDC-13"/>
      <sheetName val="_S450_2MEZCLA_MDC-23"/>
      <sheetName val="S420_1_RIEGO_DE_IMPRIMACION_3"/>
      <sheetName val="S421_1_RIEGO_LIGA_CRR-13"/>
      <sheetName val="S460_1_FRESADO_3"/>
      <sheetName val="Excav__REPARACION_PAVIMENTO_3"/>
      <sheetName val="S465_1_EXC__PAV__ASFALTICO3"/>
      <sheetName val="S500_1_PAVIMENTO_CONCRETO3"/>
      <sheetName val="S510_1_PAVIMENTO_ADOQUIN3"/>
      <sheetName val="S600_1_EXCAV__VARIAS_3"/>
      <sheetName val="Relleno_Estructuras3"/>
      <sheetName val="eXCAVACIONES_VARIAS_EN_ROCA_3"/>
      <sheetName val="S600_2_EXCAV__ROCA3"/>
      <sheetName val="S610_1_Relleno_Estructuras3"/>
      <sheetName val="S623_1_Anclajes_3"/>
      <sheetName val="S623P1_Pantalla_Concreto3"/>
      <sheetName val="S630_3_Concretos_C3"/>
      <sheetName val="S630_4a_Concretos_D3"/>
      <sheetName val="S630_4b_Concretos_D3"/>
      <sheetName val="S630_6_CONCRETO_F3"/>
      <sheetName val="CONCRETO_G3"/>
      <sheetName val="S630_7_CONCRETO_G3"/>
      <sheetName val="s640_1_Acero_refuerzo3"/>
      <sheetName val="S642_13_Juntas_dilatacion3"/>
      <sheetName val="S644_2_Tuberia_PVC_4&quot;3"/>
      <sheetName val="_TUBERIA_36&quot;3"/>
      <sheetName val="S632_1_Baranda3"/>
      <sheetName val="_S661_1_TUBERIA_36&quot;_3"/>
      <sheetName val="S673_1_MAT__FILTRANTE3"/>
      <sheetName val="S673_2_GEOTEXTIL3"/>
      <sheetName val="TRANS__EXPLANACION3"/>
      <sheetName val="_S673_3_GEODREN_PLANAR_6&quot;3"/>
      <sheetName val="S681_1_GAVIONES3"/>
      <sheetName val="S700_1_Demarcacion3"/>
      <sheetName val="S700_2_Marca_víal3"/>
      <sheetName val="S701_1_tachas_reflectivas3"/>
      <sheetName val="S710_1_1_SEÑ_VERT__3"/>
      <sheetName val="S710_2_SEÑ_VERT_V3"/>
      <sheetName val="S710_1_2_SEÑ_VERT_3"/>
      <sheetName val="S730_1Defensas_3"/>
      <sheetName val="S800_2_CERCAS3"/>
      <sheetName val="S810_1_PROTECCION_TALUDES3"/>
      <sheetName val="S900_2Trans_explan3"/>
      <sheetName val="Tratamiento_fisuras3"/>
      <sheetName val="MARCAS_VIALES3"/>
      <sheetName val="Geomalla_con_fibra_de_vidrio3"/>
      <sheetName val="Anclajes_pasivos_4#63"/>
      <sheetName val="SNP1-geomalla_fibra_Vidrio3"/>
      <sheetName val="SNP2-geomalla_Biaxial3"/>
      <sheetName val="SNP3_concreto_3500_3"/>
      <sheetName val="SNP4_CEM__ASFALTICO3"/>
      <sheetName val="SNP5_MTTO_RUTINARIO3"/>
      <sheetName val="SNP6_Drenes3"/>
      <sheetName val="SNP7_Anclajes_pasivos_4#63"/>
      <sheetName val="SNP8_Anclajes_activos_2_Tor3"/>
      <sheetName val="SNP9_Anclajes_activos_4_Tor3"/>
      <sheetName val="SNP10_MATERIAL_3&quot;_TRIT3"/>
      <sheetName val="SNP11_Material_Relleno3"/>
      <sheetName val="SNP12_CUNETAS_3_0003"/>
      <sheetName val="SNP13_PARCHEO3"/>
      <sheetName val="SNP14_SELLO_JUNTAS3"/>
      <sheetName val="SNP15_Pilotes3"/>
      <sheetName val="SNP16_EXCAV__PAVIMENTO3"/>
      <sheetName val="SNP17_TRANS_BASE3"/>
      <sheetName val="SNP18_AFIRMADO_3&quot;3"/>
      <sheetName val="alcantarilla_K69+1033"/>
      <sheetName val="alcantarilla_K68+4373"/>
      <sheetName val="alcantarilla_K67+4553"/>
      <sheetName val="BOX_110+520_PUENTE_EL_VERDE3"/>
      <sheetName val="Muro_K99+07033"/>
      <sheetName val="MURO_K104+4543"/>
      <sheetName val="Muro_K109+05703"/>
      <sheetName val="BOX_K3"/>
      <sheetName val="PROY_ORIGINAL10"/>
      <sheetName val="PU_(2)9"/>
      <sheetName val="COSTOS_UNITARIOS4"/>
      <sheetName val="TRAYECTO_14"/>
      <sheetName val="200P_14"/>
      <sheetName val="210_2_24"/>
      <sheetName val="320_14"/>
      <sheetName val="640_14"/>
      <sheetName val="500P_14"/>
      <sheetName val="500P_24"/>
      <sheetName val="600_14"/>
      <sheetName val="610_14"/>
      <sheetName val="630_44"/>
      <sheetName val="640P_24"/>
      <sheetName val="640_1_(2)4"/>
      <sheetName val="672P_14"/>
      <sheetName val="2P_14"/>
      <sheetName val="900_24"/>
      <sheetName val="materiales_de_insumo4"/>
      <sheetName val="jornales_y_prestaciones4"/>
      <sheetName val="210_14"/>
      <sheetName val="310_14"/>
      <sheetName val="600_44"/>
      <sheetName val="661_14"/>
      <sheetName val="673_14"/>
      <sheetName val="673_24"/>
      <sheetName val="673_34"/>
      <sheetName val="672_14"/>
      <sheetName val="3P_14"/>
      <sheetName val="3P_24"/>
      <sheetName val="6_1P4"/>
      <sheetName val="6_2P4"/>
      <sheetName val="6_4P4"/>
      <sheetName val="VALOR_ENSAYOS4"/>
      <sheetName val="resumen_preacta4"/>
      <sheetName val="Resalto_en_asfalto4"/>
      <sheetName val="Mat_fresado_para_ampliacion4"/>
      <sheetName val="Tuberia_filtro_D=6&quot;4"/>
      <sheetName val="Realce_de_bordillo4"/>
      <sheetName val="Remocion_tuberia_d=24&quot;4"/>
      <sheetName val="GRAVA_ATRAQUES_DE_ALCANTARILLA4"/>
      <sheetName val="FORMATO_PREACTA4"/>
      <sheetName val="FORMATO_FECHA)4"/>
      <sheetName val="DESMONTE_LIMP_4"/>
      <sheetName val="REGISTRO_FOTOGRAFICO4"/>
      <sheetName val="S200_1_DESM__LIMP_B_4"/>
      <sheetName val="S200_2_DESM__LIMP__NB4"/>
      <sheetName val="S201_7_DEMO__ESTRUCTURAS4"/>
      <sheetName val="Remocion_alcantarillas_4"/>
      <sheetName val="Excav__Mat__Comun_4"/>
      <sheetName val="s201_15-remoción_de_alcantaril4"/>
      <sheetName val="s210_2_2-Exc_de_expl4"/>
      <sheetName val="s210_2_1-Exc_en_roca4"/>
      <sheetName val="s211_1_REMOCION_DERR_4"/>
      <sheetName val="s220_1_Terraplenes4"/>
      <sheetName val="s221_1_Pedraplen4"/>
      <sheetName val="S900_3_TRANS__DERRUMBE4"/>
      <sheetName val="s231_1_Geotextil4"/>
      <sheetName val="S230_2_Mejora__de_la_Sub-Ra4"/>
      <sheetName val="S320_1_Sub_base4"/>
      <sheetName val="S330_1_BASE_GRANULAR4"/>
      <sheetName val="CONFM__DE_CALZADA_EXISTENTE4"/>
      <sheetName val="S310_1_Confor__calzada_existe_4"/>
      <sheetName val="_S450_1_MEZCLA_MDC-14"/>
      <sheetName val="_S450_2MEZCLA_MDC-24"/>
      <sheetName val="S420_1_RIEGO_DE_IMPRIMACION_4"/>
      <sheetName val="S421_1_RIEGO_LIGA_CRR-14"/>
      <sheetName val="S460_1_FRESADO_4"/>
      <sheetName val="Excav__REPARACION_PAVIMENTO_4"/>
      <sheetName val="S465_1_EXC__PAV__ASFALTICO4"/>
      <sheetName val="S500_1_PAVIMENTO_CONCRETO4"/>
      <sheetName val="S510_1_PAVIMENTO_ADOQUIN4"/>
      <sheetName val="S600_1_EXCAV__VARIAS_4"/>
      <sheetName val="Relleno_Estructuras4"/>
      <sheetName val="eXCAVACIONES_VARIAS_EN_ROCA_4"/>
      <sheetName val="S600_2_EXCAV__ROCA4"/>
      <sheetName val="S610_1_Relleno_Estructuras4"/>
      <sheetName val="S623_1_Anclajes_4"/>
      <sheetName val="S623P1_Pantalla_Concreto4"/>
      <sheetName val="S630_3_Concretos_C4"/>
      <sheetName val="S630_4a_Concretos_D4"/>
      <sheetName val="S630_4b_Concretos_D4"/>
      <sheetName val="S630_6_CONCRETO_F4"/>
      <sheetName val="CONCRETO_G4"/>
      <sheetName val="S630_7_CONCRETO_G4"/>
      <sheetName val="s640_1_Acero_refuerzo4"/>
      <sheetName val="S642_13_Juntas_dilatacion4"/>
      <sheetName val="S644_2_Tuberia_PVC_4&quot;4"/>
      <sheetName val="_TUBERIA_36&quot;4"/>
      <sheetName val="S632_1_Baranda4"/>
      <sheetName val="_S661_1_TUBERIA_36&quot;_4"/>
      <sheetName val="S673_1_MAT__FILTRANTE4"/>
      <sheetName val="S673_2_GEOTEXTIL4"/>
      <sheetName val="TRANS__EXPLANACION4"/>
      <sheetName val="_S673_3_GEODREN_PLANAR_6&quot;4"/>
      <sheetName val="S681_1_GAVIONES4"/>
      <sheetName val="S700_1_Demarcacion4"/>
      <sheetName val="S700_2_Marca_víal4"/>
      <sheetName val="S701_1_tachas_reflectivas4"/>
      <sheetName val="S710_1_1_SEÑ_VERT__4"/>
      <sheetName val="S710_2_SEÑ_VERT_V4"/>
      <sheetName val="S710_1_2_SEÑ_VERT_4"/>
      <sheetName val="S730_1Defensas_4"/>
      <sheetName val="S800_2_CERCAS4"/>
      <sheetName val="S810_1_PROTECCION_TALUDES4"/>
      <sheetName val="S900_2Trans_explan4"/>
      <sheetName val="Tratamiento_fisuras4"/>
      <sheetName val="MARCAS_VIALES4"/>
      <sheetName val="Geomalla_con_fibra_de_vidrio4"/>
      <sheetName val="Anclajes_pasivos_4#64"/>
      <sheetName val="SNP1-geomalla_fibra_Vidrio4"/>
      <sheetName val="SNP2-geomalla_Biaxial4"/>
      <sheetName val="SNP3_concreto_3500_4"/>
      <sheetName val="SNP4_CEM__ASFALTICO4"/>
      <sheetName val="SNP5_MTTO_RUTINARIO4"/>
      <sheetName val="SNP6_Drenes4"/>
      <sheetName val="SNP7_Anclajes_pasivos_4#64"/>
      <sheetName val="SNP8_Anclajes_activos_2_Tor4"/>
      <sheetName val="SNP9_Anclajes_activos_4_Tor4"/>
      <sheetName val="SNP10_MATERIAL_3&quot;_TRIT4"/>
      <sheetName val="SNP11_Material_Relleno4"/>
      <sheetName val="SNP12_CUNETAS_3_0004"/>
      <sheetName val="SNP13_PARCHEO4"/>
      <sheetName val="SNP14_SELLO_JUNTAS4"/>
      <sheetName val="SNP15_Pilotes4"/>
      <sheetName val="SNP16_EXCAV__PAVIMENTO4"/>
      <sheetName val="SNP17_TRANS_BASE4"/>
      <sheetName val="SNP18_AFIRMADO_3&quot;4"/>
      <sheetName val="alcantarilla_K69+1034"/>
      <sheetName val="alcantarilla_K68+4374"/>
      <sheetName val="alcantarilla_K67+4554"/>
      <sheetName val="BOX_110+520_PUENTE_EL_VERDE4"/>
      <sheetName val="Muro_K99+07034"/>
      <sheetName val="MURO_K104+4544"/>
      <sheetName val="Muro_K109+05704"/>
      <sheetName val="BOX_K4"/>
      <sheetName val="Base de Datos"/>
      <sheetName val="Elementos Involucrados"/>
      <sheetName val="ó&gt;_x005f_x0000__x005f_x0001__x005f_x0000__x005f_x0000__"/>
      <sheetName val="CRA.MODI"/>
      <sheetName val="MYE OBRA"/>
      <sheetName val="LISTADO_APU"/>
      <sheetName val="Operation"/>
      <sheetName val="Inputs"/>
      <sheetName val="Concesionaria_-_Administrativo1"/>
      <sheetName val="Concesionaria_-_Sistemas1"/>
      <sheetName val="Control"/>
      <sheetName val="Construction"/>
      <sheetName val="SNP7 Anclajes pasivos6j_x0000_"/>
      <sheetName val="MDC-1 COLOCACION "/>
      <sheetName val="D-20 COLOCACION "/>
      <sheetName val="TRANSPORTE MEZCLA ASFALTICA"/>
      <sheetName val="Fresado"/>
      <sheetName val="EXT microagomerado"/>
      <sheetName val="Hoja5"/>
      <sheetName val="Hoja3"/>
      <sheetName val="Hoja2"/>
      <sheetName val="Transportes"/>
      <sheetName val="Indicadores Y Listas"/>
      <sheetName val="Grafico Avance"/>
      <sheetName val="ó&gt;?_x0001_???j0$?#???j.$?#???L_x0012_Óu????"/>
      <sheetName val="Paral. 1"/>
      <sheetName val="Paral. 2"/>
      <sheetName val="Paral. 3"/>
      <sheetName val="Paral.4"/>
      <sheetName val="&quot;PAGA&quot;"/>
      <sheetName val="sap"/>
      <sheetName val="P2"/>
      <sheetName val="P1"/>
      <sheetName val="31-05-18"/>
      <sheetName val="F-7857-308"/>
      <sheetName val="Equipo Menor"/>
      <sheetName val="ALQUILADO F-7857-308 "/>
      <sheetName val="Real Para tarifas"/>
      <sheetName val="RESISTENCIA_"/>
      <sheetName val="Memorias"/>
      <sheetName val="CANOBRA"/>
      <sheetName val="INCREMENTOS"/>
      <sheetName val="LISTMATE"/>
      <sheetName val="MATERIALES"/>
      <sheetName val="CONSTANTES"/>
      <sheetName val="LISTAS"/>
      <sheetName val="CONSTANTES_"/>
      <sheetName val="41"/>
      <sheetName val="INFORME_SEMANAL2"/>
      <sheetName val="201_72"/>
      <sheetName val="211_12"/>
      <sheetName val="320_22"/>
      <sheetName val="330_12"/>
      <sheetName val="330_22"/>
      <sheetName val="411_22"/>
      <sheetName val="450_2P2"/>
      <sheetName val="450_9P2"/>
      <sheetName val="461_12"/>
      <sheetName val="465_12"/>
      <sheetName val="464_1P2"/>
      <sheetName val="600_22"/>
      <sheetName val="630_52"/>
      <sheetName val="630_62"/>
      <sheetName val="630_72"/>
      <sheetName val="681_12"/>
      <sheetName val="670_P2"/>
      <sheetName val="671_P2"/>
      <sheetName val="674_22"/>
      <sheetName val="450_3P2"/>
      <sheetName val="621_1P2"/>
      <sheetName val="610_2P2"/>
      <sheetName val="230_22"/>
      <sheetName val="230_2P2"/>
      <sheetName val="621_1-1P2"/>
      <sheetName val="621_1_2P2"/>
      <sheetName val="PESO_VARILLAS2"/>
      <sheetName val="210_1_11"/>
      <sheetName val="210_1_21"/>
      <sheetName val="210_2_11"/>
      <sheetName val="220_11"/>
      <sheetName val="420_11"/>
      <sheetName val="421_11"/>
      <sheetName val="630_4_11"/>
      <sheetName val="640_1_11"/>
      <sheetName val="4P_1_11"/>
      <sheetName val="671_11"/>
      <sheetName val="673P_11"/>
      <sheetName val="674p_21"/>
      <sheetName val="640_1_21"/>
      <sheetName val="640_1_41"/>
      <sheetName val="630_3_11"/>
      <sheetName val="700_11"/>
      <sheetName val="701_21"/>
      <sheetName val="710_11"/>
      <sheetName val="730_11"/>
      <sheetName val="TORTA_EST1"/>
      <sheetName val="INFORME_SEMANAL1"/>
      <sheetName val="201_71"/>
      <sheetName val="211_11"/>
      <sheetName val="320_21"/>
      <sheetName val="330_11"/>
      <sheetName val="330_21"/>
      <sheetName val="411_21"/>
      <sheetName val="450_2P1"/>
      <sheetName val="450_9P1"/>
      <sheetName val="461_11"/>
      <sheetName val="465_11"/>
      <sheetName val="464_1P1"/>
      <sheetName val="600_21"/>
      <sheetName val="630_51"/>
      <sheetName val="630_61"/>
      <sheetName val="630_71"/>
      <sheetName val="681_11"/>
      <sheetName val="670_P1"/>
      <sheetName val="671_P1"/>
      <sheetName val="674_21"/>
      <sheetName val="450_3P1"/>
      <sheetName val="621_1P1"/>
      <sheetName val="610_2P1"/>
      <sheetName val="230_21"/>
      <sheetName val="230_2P1"/>
      <sheetName val="621_1-1P1"/>
      <sheetName val="621_1_2P1"/>
      <sheetName val="PESO_VARILLAS1"/>
      <sheetName val="210_1_1"/>
      <sheetName val="210_1_2"/>
      <sheetName val="210_2_1"/>
      <sheetName val="220_1"/>
      <sheetName val="420_1"/>
      <sheetName val="421_1"/>
      <sheetName val="630_4_1"/>
      <sheetName val="640_1_1"/>
      <sheetName val="4P_1_1"/>
      <sheetName val="671_1"/>
      <sheetName val="673P_1"/>
      <sheetName val="674p_2"/>
      <sheetName val="640_1_2"/>
      <sheetName val="640_1_4"/>
      <sheetName val="630_3_1"/>
      <sheetName val="700_1"/>
      <sheetName val="701_2"/>
      <sheetName val="710_1"/>
      <sheetName val="730_1"/>
      <sheetName val="TORTA_EST"/>
      <sheetName val="PROY_ORIGINAL12"/>
      <sheetName val="PU_(2)11"/>
      <sheetName val="COSTOS_UNITARIOS6"/>
      <sheetName val="TRAYECTO_16"/>
      <sheetName val="200P_16"/>
      <sheetName val="210_2_26"/>
      <sheetName val="320_16"/>
      <sheetName val="640_16"/>
      <sheetName val="500P_16"/>
      <sheetName val="500P_26"/>
      <sheetName val="600_16"/>
      <sheetName val="610_16"/>
      <sheetName val="630_46"/>
      <sheetName val="640P_26"/>
      <sheetName val="640_1_(2)6"/>
      <sheetName val="672P_16"/>
      <sheetName val="2P_16"/>
      <sheetName val="900_26"/>
      <sheetName val="materiales_de_insumo6"/>
      <sheetName val="jornales_y_prestaciones6"/>
      <sheetName val="210_16"/>
      <sheetName val="310_16"/>
      <sheetName val="600_46"/>
      <sheetName val="661_16"/>
      <sheetName val="673_16"/>
      <sheetName val="673_26"/>
      <sheetName val="673_36"/>
      <sheetName val="672_16"/>
      <sheetName val="3P_16"/>
      <sheetName val="3P_26"/>
      <sheetName val="6_1P6"/>
      <sheetName val="6_2P6"/>
      <sheetName val="6_4P6"/>
      <sheetName val="VALOR_ENSAYOS6"/>
      <sheetName val="resumen_preacta6"/>
      <sheetName val="Resalto_en_asfalto6"/>
      <sheetName val="Mat_fresado_para_ampliacion6"/>
      <sheetName val="Tuberia_filtro_D=6&quot;6"/>
      <sheetName val="Realce_de_bordillo6"/>
      <sheetName val="Remocion_tuberia_d=24&quot;6"/>
      <sheetName val="GRAVA_ATRAQUES_DE_ALCANTARILLA6"/>
      <sheetName val="FORMATO_PREACTA6"/>
      <sheetName val="FORMATO_FECHA)6"/>
      <sheetName val="DESMONTE_LIMP_6"/>
      <sheetName val="REGISTRO_FOTOGRAFICO6"/>
      <sheetName val="S200_1_DESM__LIMP_B_6"/>
      <sheetName val="S200_2_DESM__LIMP__NB6"/>
      <sheetName val="S201_7_DEMO__ESTRUCTURAS6"/>
      <sheetName val="Remocion_alcantarillas_6"/>
      <sheetName val="Excav__Mat__Comun_6"/>
      <sheetName val="s201_15-remoción_de_alcantaril6"/>
      <sheetName val="s210_2_2-Exc_de_expl6"/>
      <sheetName val="s210_2_1-Exc_en_roca6"/>
      <sheetName val="s211_1_REMOCION_DERR_6"/>
      <sheetName val="s220_1_Terraplenes6"/>
      <sheetName val="s221_1_Pedraplen5"/>
      <sheetName val="S900_3_TRANS__DERRUMBE5"/>
      <sheetName val="s231_1_Geotextil5"/>
      <sheetName val="S230_2_Mejora__de_la_Sub-Ra5"/>
      <sheetName val="S320_1_Sub_base5"/>
      <sheetName val="S330_1_BASE_GRANULAR5"/>
      <sheetName val="CONFM__DE_CALZADA_EXISTENTE5"/>
      <sheetName val="S310_1_Confor__calzada_existe_5"/>
      <sheetName val="_S450_1_MEZCLA_MDC-15"/>
      <sheetName val="_S450_2MEZCLA_MDC-25"/>
      <sheetName val="S420_1_RIEGO_DE_IMPRIMACION_5"/>
      <sheetName val="S421_1_RIEGO_LIGA_CRR-15"/>
      <sheetName val="S460_1_FRESADO_5"/>
      <sheetName val="Excav__REPARACION_PAVIMENTO_5"/>
      <sheetName val="S465_1_EXC__PAV__ASFALTICO5"/>
      <sheetName val="S500_1_PAVIMENTO_CONCRETO5"/>
      <sheetName val="S510_1_PAVIMENTO_ADOQUIN5"/>
      <sheetName val="S600_1_EXCAV__VARIAS_5"/>
      <sheetName val="Relleno_Estructuras5"/>
      <sheetName val="eXCAVACIONES_VARIAS_EN_ROCA_5"/>
      <sheetName val="S600_2_EXCAV__ROCA5"/>
      <sheetName val="S610_1_Relleno_Estructuras5"/>
      <sheetName val="S623_1_Anclajes_5"/>
      <sheetName val="S623P1_Pantalla_Concreto5"/>
      <sheetName val="S630_3_Concretos_C5"/>
      <sheetName val="S630_4a_Concretos_D5"/>
      <sheetName val="S630_4b_Concretos_D5"/>
      <sheetName val="S630_6_CONCRETO_F5"/>
      <sheetName val="CONCRETO_G5"/>
      <sheetName val="S630_7_CONCRETO_G5"/>
      <sheetName val="s640_1_Acero_refuerzo5"/>
      <sheetName val="S642_13_Juntas_dilatacion5"/>
      <sheetName val="S644_2_Tuberia_PVC_4&quot;5"/>
      <sheetName val="_TUBERIA_36&quot;5"/>
      <sheetName val="S632_1_Baranda5"/>
      <sheetName val="_S661_1_TUBERIA_36&quot;_5"/>
      <sheetName val="S673_1_MAT__FILTRANTE5"/>
      <sheetName val="S673_2_GEOTEXTIL5"/>
      <sheetName val="TRANS__EXPLANACION5"/>
      <sheetName val="_S673_3_GEODREN_PLANAR_6&quot;5"/>
      <sheetName val="S681_1_GAVIONES5"/>
      <sheetName val="S700_1_Demarcacion5"/>
      <sheetName val="S700_2_Marca_víal5"/>
      <sheetName val="S701_1_tachas_reflectivas5"/>
      <sheetName val="S710_1_1_SEÑ_VERT__5"/>
      <sheetName val="S710_2_SEÑ_VERT_V5"/>
      <sheetName val="S710_1_2_SEÑ_VERT_5"/>
      <sheetName val="S730_1Defensas_5"/>
      <sheetName val="S800_2_CERCAS5"/>
      <sheetName val="S810_1_PROTECCION_TALUDES5"/>
      <sheetName val="S900_2Trans_explan5"/>
      <sheetName val="Tratamiento_fisuras5"/>
      <sheetName val="MARCAS_VIALES5"/>
      <sheetName val="Geomalla_con_fibra_de_vidrio5"/>
      <sheetName val="Anclajes_pasivos_4#65"/>
      <sheetName val="SNP1-geomalla_fibra_Vidrio5"/>
      <sheetName val="SNP2-geomalla_Biaxial5"/>
      <sheetName val="SNP3_concreto_3500_5"/>
      <sheetName val="SNP4_CEM__ASFALTICO5"/>
      <sheetName val="SNP5_MTTO_RUTINARIO5"/>
      <sheetName val="SNP6_Drenes5"/>
      <sheetName val="SNP7_Anclajes_pasivos_4#65"/>
      <sheetName val="SNP8_Anclajes_activos_2_Tor5"/>
      <sheetName val="SNP9_Anclajes_activos_4_Tor5"/>
      <sheetName val="SNP10_MATERIAL_3&quot;_TRIT5"/>
      <sheetName val="SNP11_Material_Relleno5"/>
      <sheetName val="SNP12_CUNETAS_3_0005"/>
      <sheetName val="SNP13_PARCHEO5"/>
      <sheetName val="SNP14_SELLO_JUNTAS5"/>
      <sheetName val="SNP15_Pilotes5"/>
      <sheetName val="SNP16_EXCAV__PAVIMENTO5"/>
      <sheetName val="SNP17_TRANS_BASE5"/>
      <sheetName val="SNP18_AFIRMADO_3&quot;5"/>
      <sheetName val="alcantarilla_K69+1035"/>
      <sheetName val="alcantarilla_K68+4375"/>
      <sheetName val="alcantarilla_K67+4555"/>
      <sheetName val="BOX_110+520_PUENTE_EL_VERDE5"/>
      <sheetName val="Muro_K99+07035"/>
      <sheetName val="MURO_K104+4545"/>
      <sheetName val="Muro_K109+05705"/>
      <sheetName val="BOX_K5"/>
      <sheetName val="INFORME_SEMANAL5"/>
      <sheetName val="201_75"/>
      <sheetName val="211_15"/>
      <sheetName val="320_25"/>
      <sheetName val="330_15"/>
      <sheetName val="330_25"/>
      <sheetName val="411_25"/>
      <sheetName val="450_2P5"/>
      <sheetName val="450_9P5"/>
      <sheetName val="461_15"/>
      <sheetName val="465_15"/>
      <sheetName val="464_1P5"/>
      <sheetName val="600_25"/>
      <sheetName val="630_55"/>
      <sheetName val="630_65"/>
      <sheetName val="630_75"/>
      <sheetName val="681_15"/>
      <sheetName val="670_P5"/>
      <sheetName val="671_P5"/>
      <sheetName val="674_25"/>
      <sheetName val="450_3P5"/>
      <sheetName val="621_1P5"/>
      <sheetName val="610_2P5"/>
      <sheetName val="230_25"/>
      <sheetName val="230_2P5"/>
      <sheetName val="621_1-1P5"/>
      <sheetName val="621_1_2P5"/>
      <sheetName val="PESO_VARILLAS5"/>
      <sheetName val="210_1_14"/>
      <sheetName val="210_1_24"/>
      <sheetName val="210_2_14"/>
      <sheetName val="220_14"/>
      <sheetName val="420_14"/>
      <sheetName val="421_14"/>
      <sheetName val="630_4_14"/>
      <sheetName val="640_1_14"/>
      <sheetName val="4P_1_14"/>
      <sheetName val="671_14"/>
      <sheetName val="673P_14"/>
      <sheetName val="674p_24"/>
      <sheetName val="640_1_24"/>
      <sheetName val="640_1_44"/>
      <sheetName val="630_3_14"/>
      <sheetName val="700_14"/>
      <sheetName val="701_24"/>
      <sheetName val="710_14"/>
      <sheetName val="730_14"/>
      <sheetName val="TORTA_EST4"/>
      <sheetName val="INFORME_SEMANAL3"/>
      <sheetName val="201_73"/>
      <sheetName val="211_13"/>
      <sheetName val="320_23"/>
      <sheetName val="330_13"/>
      <sheetName val="330_23"/>
      <sheetName val="411_23"/>
      <sheetName val="450_2P3"/>
      <sheetName val="450_9P3"/>
      <sheetName val="461_13"/>
      <sheetName val="465_13"/>
      <sheetName val="464_1P3"/>
      <sheetName val="600_23"/>
      <sheetName val="630_53"/>
      <sheetName val="630_63"/>
      <sheetName val="630_73"/>
      <sheetName val="681_13"/>
      <sheetName val="670_P3"/>
      <sheetName val="671_P3"/>
      <sheetName val="674_23"/>
      <sheetName val="450_3P3"/>
      <sheetName val="621_1P3"/>
      <sheetName val="610_2P3"/>
      <sheetName val="230_23"/>
      <sheetName val="230_2P3"/>
      <sheetName val="621_1-1P3"/>
      <sheetName val="621_1_2P3"/>
      <sheetName val="PESO_VARILLAS3"/>
      <sheetName val="210_1_12"/>
      <sheetName val="210_1_22"/>
      <sheetName val="210_2_12"/>
      <sheetName val="220_12"/>
      <sheetName val="420_12"/>
      <sheetName val="421_12"/>
      <sheetName val="630_4_12"/>
      <sheetName val="640_1_12"/>
      <sheetName val="4P_1_12"/>
      <sheetName val="671_12"/>
      <sheetName val="673P_12"/>
      <sheetName val="674p_22"/>
      <sheetName val="640_1_22"/>
      <sheetName val="640_1_42"/>
      <sheetName val="630_3_12"/>
      <sheetName val="700_12"/>
      <sheetName val="701_22"/>
      <sheetName val="710_12"/>
      <sheetName val="730_12"/>
      <sheetName val="TORTA_EST2"/>
      <sheetName val="PROY_ORIGINAL11"/>
      <sheetName val="PU_(2)10"/>
      <sheetName val="COSTOS_UNITARIOS5"/>
      <sheetName val="TRAYECTO_15"/>
      <sheetName val="200P_15"/>
      <sheetName val="210_2_25"/>
      <sheetName val="320_15"/>
      <sheetName val="640_15"/>
      <sheetName val="500P_15"/>
      <sheetName val="500P_25"/>
      <sheetName val="600_15"/>
      <sheetName val="610_15"/>
      <sheetName val="630_45"/>
      <sheetName val="640P_25"/>
      <sheetName val="640_1_(2)5"/>
      <sheetName val="672P_15"/>
      <sheetName val="2P_15"/>
      <sheetName val="900_25"/>
      <sheetName val="materiales_de_insumo5"/>
      <sheetName val="jornales_y_prestaciones5"/>
      <sheetName val="210_15"/>
      <sheetName val="310_15"/>
      <sheetName val="600_45"/>
      <sheetName val="661_15"/>
      <sheetName val="673_15"/>
      <sheetName val="673_25"/>
      <sheetName val="673_35"/>
      <sheetName val="672_15"/>
      <sheetName val="3P_15"/>
      <sheetName val="3P_25"/>
      <sheetName val="6_1P5"/>
      <sheetName val="6_2P5"/>
      <sheetName val="6_4P5"/>
      <sheetName val="VALOR_ENSAYOS5"/>
      <sheetName val="FORMATO_PREACTA5"/>
      <sheetName val="FORMATO_FECHA)5"/>
      <sheetName val="DESMONTE_LIMP_5"/>
      <sheetName val="REGISTRO_FOTOGRAFICO5"/>
      <sheetName val="S200_1_DESM__LIMP_B_5"/>
      <sheetName val="S200_2_DESM__LIMP__NB5"/>
      <sheetName val="S201_7_DEMO__ESTRUCTURAS5"/>
      <sheetName val="Remocion_alcantarillas_5"/>
      <sheetName val="Excav__Mat__Comun_5"/>
      <sheetName val="s201_15-remoción_de_alcantaril5"/>
      <sheetName val="s210_2_2-Exc_de_expl5"/>
      <sheetName val="s210_2_1-Exc_en_roca5"/>
      <sheetName val="s211_1_REMOCION_DERR_5"/>
      <sheetName val="s220_1_Terraplenes5"/>
      <sheetName val="resumen_preacta5"/>
      <sheetName val="Resalto_en_asfalto5"/>
      <sheetName val="Mat_fresado_para_ampliacion5"/>
      <sheetName val="Tuberia_filtro_D=6&quot;5"/>
      <sheetName val="Realce_de_bordillo5"/>
      <sheetName val="Remocion_tuberia_d=24&quot;5"/>
      <sheetName val="GRAVA_ATRAQUES_DE_ALCANTARILLA5"/>
      <sheetName val="INFORME_SEMANAL4"/>
      <sheetName val="201_74"/>
      <sheetName val="211_14"/>
      <sheetName val="320_24"/>
      <sheetName val="330_14"/>
      <sheetName val="330_24"/>
      <sheetName val="411_24"/>
      <sheetName val="450_2P4"/>
      <sheetName val="450_9P4"/>
      <sheetName val="461_14"/>
      <sheetName val="465_14"/>
      <sheetName val="464_1P4"/>
      <sheetName val="600_24"/>
      <sheetName val="630_54"/>
      <sheetName val="630_64"/>
      <sheetName val="630_74"/>
      <sheetName val="681_14"/>
      <sheetName val="670_P4"/>
      <sheetName val="671_P4"/>
      <sheetName val="674_24"/>
      <sheetName val="450_3P4"/>
      <sheetName val="621_1P4"/>
      <sheetName val="610_2P4"/>
      <sheetName val="230_24"/>
      <sheetName val="230_2P4"/>
      <sheetName val="621_1-1P4"/>
      <sheetName val="621_1_2P4"/>
      <sheetName val="PESO_VARILLAS4"/>
      <sheetName val="210_1_13"/>
      <sheetName val="210_1_23"/>
      <sheetName val="210_2_13"/>
      <sheetName val="220_13"/>
      <sheetName val="420_13"/>
      <sheetName val="421_13"/>
      <sheetName val="630_4_13"/>
      <sheetName val="640_1_13"/>
      <sheetName val="4P_1_13"/>
      <sheetName val="671_13"/>
      <sheetName val="673P_13"/>
      <sheetName val="674p_23"/>
      <sheetName val="640_1_23"/>
      <sheetName val="640_1_43"/>
      <sheetName val="630_3_13"/>
      <sheetName val="700_13"/>
      <sheetName val="701_23"/>
      <sheetName val="710_13"/>
      <sheetName val="730_13"/>
      <sheetName val="TORTA_EST3"/>
      <sheetName val="PROY_ORIGINAL13"/>
      <sheetName val="PU_(2)12"/>
      <sheetName val="COSTOS_UNITARIOS7"/>
      <sheetName val="TRAYECTO_17"/>
      <sheetName val="200P_17"/>
      <sheetName val="210_2_27"/>
      <sheetName val="320_17"/>
      <sheetName val="640_17"/>
      <sheetName val="500P_17"/>
      <sheetName val="500P_27"/>
      <sheetName val="600_17"/>
      <sheetName val="610_17"/>
      <sheetName val="630_47"/>
      <sheetName val="640P_27"/>
      <sheetName val="640_1_(2)7"/>
      <sheetName val="672P_17"/>
      <sheetName val="2P_17"/>
      <sheetName val="900_27"/>
      <sheetName val="materiales_de_insumo7"/>
      <sheetName val="jornales_y_prestaciones7"/>
      <sheetName val="210_17"/>
      <sheetName val="310_17"/>
      <sheetName val="600_47"/>
      <sheetName val="661_17"/>
      <sheetName val="673_17"/>
      <sheetName val="673_27"/>
      <sheetName val="673_37"/>
      <sheetName val="672_17"/>
      <sheetName val="3P_17"/>
      <sheetName val="3P_27"/>
      <sheetName val="6_1P7"/>
      <sheetName val="6_2P7"/>
      <sheetName val="6_4P7"/>
      <sheetName val="VALOR_ENSAYOS7"/>
      <sheetName val="resumen_preacta7"/>
      <sheetName val="Resalto_en_asfalto7"/>
      <sheetName val="Mat_fresado_para_ampliacion7"/>
      <sheetName val="Tuberia_filtro_D=6&quot;7"/>
      <sheetName val="Realce_de_bordillo7"/>
      <sheetName val="Remocion_tuberia_d=24&quot;7"/>
      <sheetName val="GRAVA_ATRAQUES_DE_ALCANTARILLA7"/>
      <sheetName val="FORMATO_PREACTA7"/>
      <sheetName val="FORMATO_FECHA)7"/>
      <sheetName val="DESMONTE_LIMP_7"/>
      <sheetName val="REGISTRO_FOTOGRAFICO7"/>
      <sheetName val="S200_1_DESM__LIMP_B_7"/>
      <sheetName val="S200_2_DESM__LIMP__NB7"/>
      <sheetName val="S201_7_DEMO__ESTRUCTURAS7"/>
      <sheetName val="Remocion_alcantarillas_7"/>
      <sheetName val="Excav__Mat__Comun_7"/>
      <sheetName val="s201_15-remoción_de_alcantaril7"/>
      <sheetName val="s210_2_2-Exc_de_expl7"/>
      <sheetName val="s210_2_1-Exc_en_roca7"/>
      <sheetName val="s211_1_REMOCION_DERR_7"/>
      <sheetName val="s220_1_Terraplenes7"/>
      <sheetName val="s221_1_Pedraplen6"/>
      <sheetName val="S900_3_TRANS__DERRUMBE6"/>
      <sheetName val="s231_1_Geotextil6"/>
      <sheetName val="S230_2_Mejora__de_la_Sub-Ra6"/>
      <sheetName val="S320_1_Sub_base6"/>
      <sheetName val="S330_1_BASE_GRANULAR6"/>
      <sheetName val="CONFM__DE_CALZADA_EXISTENTE6"/>
      <sheetName val="S310_1_Confor__calzada_existe_6"/>
      <sheetName val="_S450_1_MEZCLA_MDC-16"/>
      <sheetName val="_S450_2MEZCLA_MDC-26"/>
      <sheetName val="S420_1_RIEGO_DE_IMPRIMACION_6"/>
      <sheetName val="S421_1_RIEGO_LIGA_CRR-16"/>
      <sheetName val="S460_1_FRESADO_6"/>
      <sheetName val="Excav__REPARACION_PAVIMENTO_6"/>
      <sheetName val="S465_1_EXC__PAV__ASFALTICO6"/>
      <sheetName val="S500_1_PAVIMENTO_CONCRETO6"/>
      <sheetName val="S510_1_PAVIMENTO_ADOQUIN6"/>
      <sheetName val="S600_1_EXCAV__VARIAS_6"/>
      <sheetName val="Relleno_Estructuras6"/>
      <sheetName val="eXCAVACIONES_VARIAS_EN_ROCA_6"/>
      <sheetName val="S600_2_EXCAV__ROCA6"/>
      <sheetName val="S610_1_Relleno_Estructuras6"/>
      <sheetName val="S623_1_Anclajes_6"/>
      <sheetName val="S623P1_Pantalla_Concreto6"/>
      <sheetName val="S630_3_Concretos_C6"/>
      <sheetName val="S630_4a_Concretos_D6"/>
      <sheetName val="S630_4b_Concretos_D6"/>
      <sheetName val="S630_6_CONCRETO_F6"/>
      <sheetName val="CONCRETO_G6"/>
      <sheetName val="S630_7_CONCRETO_G6"/>
      <sheetName val="s640_1_Acero_refuerzo6"/>
      <sheetName val="S642_13_Juntas_dilatacion6"/>
      <sheetName val="S644_2_Tuberia_PVC_4&quot;6"/>
      <sheetName val="_TUBERIA_36&quot;6"/>
      <sheetName val="S632_1_Baranda6"/>
      <sheetName val="_S661_1_TUBERIA_36&quot;_6"/>
      <sheetName val="S673_1_MAT__FILTRANTE6"/>
      <sheetName val="S673_2_GEOTEXTIL6"/>
      <sheetName val="TRANS__EXPLANACION6"/>
      <sheetName val="_S673_3_GEODREN_PLANAR_6&quot;6"/>
      <sheetName val="S681_1_GAVIONES6"/>
      <sheetName val="S700_1_Demarcacion6"/>
      <sheetName val="S700_2_Marca_víal6"/>
      <sheetName val="S701_1_tachas_reflectivas6"/>
      <sheetName val="S710_1_1_SEÑ_VERT__6"/>
      <sheetName val="S710_2_SEÑ_VERT_V6"/>
      <sheetName val="S710_1_2_SEÑ_VERT_6"/>
      <sheetName val="S730_1Defensas_6"/>
      <sheetName val="S800_2_CERCAS6"/>
      <sheetName val="S810_1_PROTECCION_TALUDES6"/>
      <sheetName val="S900_2Trans_explan6"/>
      <sheetName val="Tratamiento_fisuras6"/>
      <sheetName val="MARCAS_VIALES6"/>
      <sheetName val="Geomalla_con_fibra_de_vidrio6"/>
      <sheetName val="Anclajes_pasivos_4#66"/>
      <sheetName val="SNP1-geomalla_fibra_Vidrio6"/>
      <sheetName val="SNP2-geomalla_Biaxial6"/>
      <sheetName val="SNP3_concreto_3500_6"/>
      <sheetName val="SNP4_CEM__ASFALTICO6"/>
      <sheetName val="SNP5_MTTO_RUTINARIO6"/>
      <sheetName val="SNP6_Drenes6"/>
      <sheetName val="SNP7_Anclajes_pasivos_4#66"/>
      <sheetName val="SNP8_Anclajes_activos_2_Tor6"/>
      <sheetName val="SNP9_Anclajes_activos_4_Tor6"/>
      <sheetName val="SNP10_MATERIAL_3&quot;_TRIT6"/>
      <sheetName val="SNP11_Material_Relleno6"/>
      <sheetName val="SNP12_CUNETAS_3_0006"/>
      <sheetName val="SNP13_PARCHEO6"/>
      <sheetName val="SNP14_SELLO_JUNTAS6"/>
      <sheetName val="SNP15_Pilotes6"/>
      <sheetName val="SNP16_EXCAV__PAVIMENTO6"/>
      <sheetName val="SNP17_TRANS_BASE6"/>
      <sheetName val="SNP18_AFIRMADO_3&quot;6"/>
      <sheetName val="alcantarilla_K69+1036"/>
      <sheetName val="alcantarilla_K68+4376"/>
      <sheetName val="alcantarilla_K67+4556"/>
      <sheetName val="BOX_110+520_PUENTE_EL_VERDE6"/>
      <sheetName val="Muro_K99+07036"/>
      <sheetName val="MURO_K104+4546"/>
      <sheetName val="Muro_K109+05706"/>
      <sheetName val="BOX_K6"/>
      <sheetName val="INFORME_SEMANAL6"/>
      <sheetName val="201_76"/>
      <sheetName val="211_16"/>
      <sheetName val="320_26"/>
      <sheetName val="330_16"/>
      <sheetName val="330_26"/>
      <sheetName val="411_26"/>
      <sheetName val="450_2P6"/>
      <sheetName val="450_9P6"/>
      <sheetName val="461_16"/>
      <sheetName val="465_16"/>
      <sheetName val="464_1P6"/>
      <sheetName val="600_26"/>
      <sheetName val="630_56"/>
      <sheetName val="630_66"/>
      <sheetName val="630_76"/>
      <sheetName val="681_16"/>
      <sheetName val="670_P6"/>
      <sheetName val="671_P6"/>
      <sheetName val="674_26"/>
      <sheetName val="450_3P6"/>
      <sheetName val="621_1P6"/>
      <sheetName val="610_2P6"/>
      <sheetName val="230_26"/>
      <sheetName val="230_2P6"/>
      <sheetName val="621_1-1P6"/>
      <sheetName val="621_1_2P6"/>
      <sheetName val="PESO_VARILLAS6"/>
      <sheetName val="210_1_15"/>
      <sheetName val="210_1_25"/>
      <sheetName val="210_2_15"/>
      <sheetName val="220_15"/>
      <sheetName val="420_15"/>
      <sheetName val="421_15"/>
      <sheetName val="630_4_15"/>
      <sheetName val="640_1_15"/>
      <sheetName val="4P_1_15"/>
      <sheetName val="671_15"/>
      <sheetName val="673P_15"/>
      <sheetName val="674p_25"/>
      <sheetName val="640_1_25"/>
      <sheetName val="640_1_45"/>
      <sheetName val="630_3_15"/>
      <sheetName val="700_15"/>
      <sheetName val="701_25"/>
      <sheetName val="710_15"/>
      <sheetName val="730_15"/>
      <sheetName val="TORTA_EST5"/>
      <sheetName val="PRESU"/>
      <sheetName val="LISTA"/>
      <sheetName val="BASE DE DATOS DE PRECIOS"/>
      <sheetName val="Valores consolidados"/>
      <sheetName val="Tipo A1"/>
      <sheetName val="Tipo A2"/>
      <sheetName val="Tipo A3"/>
      <sheetName val="Tipo B1"/>
      <sheetName val="Tipo B2"/>
      <sheetName val="Tipo B3"/>
      <sheetName val="Tipo C1"/>
      <sheetName val="Tipo C2"/>
      <sheetName val="Tipo C3"/>
      <sheetName val="Tipo D1"/>
      <sheetName val="Tipo D2"/>
      <sheetName val="Tipo D3"/>
      <sheetName val="ó&gt;"/>
      <sheetName val="Patrimonio neto personal"/>
      <sheetName val="Cálculos"/>
      <sheetName val="AMOBLAMINETO"/>
      <sheetName val="_x0000_㈀㰰⌀_x0000_㈀㰮⌀_x0000_䰀଒v_x0000__x0000__x0000_頀"/>
      <sheetName val="Lista ICCU"/>
      <sheetName val="MATERIALES Y RECURSOS"/>
      <sheetName val="ó&gt;????j0$?#???j_$?#???LÓu????"/>
      <sheetName val="CORTE DE OBRA N° 1"/>
      <sheetName val="memoria"/>
      <sheetName val="memoria 1"/>
      <sheetName val="resum96"/>
      <sheetName val="Avan Var"/>
      <sheetName val="Avan UF1"/>
      <sheetName val="Avan UF2"/>
      <sheetName val="Avan UF3"/>
      <sheetName val="Avan UF4 "/>
      <sheetName val="Var"/>
      <sheetName val="uf1"/>
      <sheetName val="uf2"/>
      <sheetName val="uf3"/>
      <sheetName val="uf4"/>
      <sheetName val="Puentes"/>
      <sheetName val="Plan de Obras"/>
      <sheetName val="REDES"/>
      <sheetName val="Hoja 2"/>
      <sheetName val="PU"/>
      <sheetName val="RELACION DE PRECIOS"/>
      <sheetName val="ACTA 5"/>
      <sheetName val="MODIF. 2"/>
      <sheetName val="MODIF. 3"/>
      <sheetName val="cant"/>
      <sheetName val="par mar19"/>
      <sheetName val="par"/>
      <sheetName val="CCONC"/>
      <sheetName val="ACTA PROVEEDORES"/>
      <sheetName val="ACTA INICIO"/>
      <sheetName val="ACTA PARCIAL"/>
      <sheetName val="ACTA TERMINACION"/>
      <sheetName val="Datos_CO"/>
      <sheetName val="Skid Lifting Lug"/>
      <sheetName val="Programacion"/>
      <sheetName val="EMPRESAS"/>
      <sheetName val="ó&gt;_x0000__x0001__x0000__x0000__"/>
      <sheetName val="CABLE CONTROL"/>
      <sheetName val="PSM Monthly"/>
      <sheetName val="BQMPALOC"/>
      <sheetName val="ACTA No.5"/>
      <sheetName val="IV. MANO DE OBRA AIU"/>
      <sheetName val="PROY_ORIGINAL15"/>
      <sheetName val="PU_(2)14"/>
      <sheetName val="COSTOS_UNITARIOS9"/>
      <sheetName val="TRAYECTO_19"/>
      <sheetName val="200P_19"/>
      <sheetName val="210_2_29"/>
      <sheetName val="320_19"/>
      <sheetName val="640_19"/>
      <sheetName val="500P_19"/>
      <sheetName val="500P_29"/>
      <sheetName val="600_19"/>
      <sheetName val="610_19"/>
      <sheetName val="630_49"/>
      <sheetName val="640P_29"/>
      <sheetName val="640_1_(2)9"/>
      <sheetName val="672P_19"/>
      <sheetName val="2P_19"/>
      <sheetName val="900_29"/>
      <sheetName val="materiales_de_insumo9"/>
      <sheetName val="jornales_y_prestaciones9"/>
      <sheetName val="210_19"/>
      <sheetName val="310_19"/>
      <sheetName val="600_49"/>
      <sheetName val="661_19"/>
      <sheetName val="673_19"/>
      <sheetName val="673_29"/>
      <sheetName val="673_39"/>
      <sheetName val="672_19"/>
      <sheetName val="3P_19"/>
      <sheetName val="3P_29"/>
      <sheetName val="6_1P9"/>
      <sheetName val="6_2P9"/>
      <sheetName val="6_4P9"/>
      <sheetName val="VALOR_ENSAYOS9"/>
      <sheetName val="resumen_preacta9"/>
      <sheetName val="Resalto_en_asfalto9"/>
      <sheetName val="Mat_fresado_para_ampliacion9"/>
      <sheetName val="Tuberia_filtro_D=6&quot;9"/>
      <sheetName val="Realce_de_bordillo9"/>
      <sheetName val="Remocion_tuberia_d=24&quot;9"/>
      <sheetName val="GRAVA_ATRAQUES_DE_ALCANTARILLA9"/>
      <sheetName val="FORMATO_PREACTA9"/>
      <sheetName val="FORMATO_FECHA)9"/>
      <sheetName val="DESMONTE_LIMP_9"/>
      <sheetName val="REGISTRO_FOTOGRAFICO9"/>
      <sheetName val="S200_1_DESM__LIMP_B_9"/>
      <sheetName val="S200_2_DESM__LIMP__NB9"/>
      <sheetName val="S201_7_DEMO__ESTRUCTURAS9"/>
      <sheetName val="Remocion_alcantarillas_9"/>
      <sheetName val="Excav__Mat__Comun_9"/>
      <sheetName val="s201_15-remoción_de_alcantaril9"/>
      <sheetName val="s210_2_2-Exc_de_expl9"/>
      <sheetName val="s210_2_1-Exc_en_roca9"/>
      <sheetName val="s211_1_REMOCION_DERR_9"/>
      <sheetName val="s220_1_Terraplenes9"/>
      <sheetName val="s221_1_Pedraplen8"/>
      <sheetName val="S900_3_TRANS__DERRUMBE8"/>
      <sheetName val="s231_1_Geotextil8"/>
      <sheetName val="S230_2_Mejora__de_la_Sub-Ra8"/>
      <sheetName val="S320_1_Sub_base8"/>
      <sheetName val="S330_1_BASE_GRANULAR8"/>
      <sheetName val="CONFM__DE_CALZADA_EXISTENTE8"/>
      <sheetName val="S310_1_Confor__calzada_existe_8"/>
      <sheetName val="_S450_1_MEZCLA_MDC-18"/>
      <sheetName val="_S450_2MEZCLA_MDC-28"/>
      <sheetName val="S420_1_RIEGO_DE_IMPRIMACION_8"/>
      <sheetName val="S421_1_RIEGO_LIGA_CRR-18"/>
      <sheetName val="S460_1_FRESADO_8"/>
      <sheetName val="Excav__REPARACION_PAVIMENTO_8"/>
      <sheetName val="S465_1_EXC__PAV__ASFALTICO8"/>
      <sheetName val="S500_1_PAVIMENTO_CONCRETO8"/>
      <sheetName val="S510_1_PAVIMENTO_ADOQUIN8"/>
      <sheetName val="S600_1_EXCAV__VARIAS_8"/>
      <sheetName val="Relleno_Estructuras8"/>
      <sheetName val="eXCAVACIONES_VARIAS_EN_ROCA_8"/>
      <sheetName val="S600_2_EXCAV__ROCA8"/>
      <sheetName val="S610_1_Relleno_Estructuras8"/>
      <sheetName val="S623_1_Anclajes_8"/>
      <sheetName val="S623P1_Pantalla_Concreto8"/>
      <sheetName val="S630_3_Concretos_C8"/>
      <sheetName val="S630_4a_Concretos_D8"/>
      <sheetName val="S630_4b_Concretos_D8"/>
      <sheetName val="S630_6_CONCRETO_F8"/>
      <sheetName val="CONCRETO_G8"/>
      <sheetName val="S630_7_CONCRETO_G8"/>
      <sheetName val="s640_1_Acero_refuerzo8"/>
      <sheetName val="S642_13_Juntas_dilatacion8"/>
      <sheetName val="S644_2_Tuberia_PVC_4&quot;8"/>
      <sheetName val="_TUBERIA_36&quot;8"/>
      <sheetName val="S632_1_Baranda8"/>
      <sheetName val="_S661_1_TUBERIA_36&quot;_8"/>
      <sheetName val="S673_1_MAT__FILTRANTE8"/>
      <sheetName val="S673_2_GEOTEXTIL8"/>
      <sheetName val="TRANS__EXPLANACION8"/>
      <sheetName val="_S673_3_GEODREN_PLANAR_6&quot;8"/>
      <sheetName val="S681_1_GAVIONES8"/>
      <sheetName val="S700_1_Demarcacion8"/>
      <sheetName val="S700_2_Marca_víal8"/>
      <sheetName val="S701_1_tachas_reflectivas8"/>
      <sheetName val="S710_1_1_SEÑ_VERT__8"/>
      <sheetName val="S710_2_SEÑ_VERT_V8"/>
      <sheetName val="S710_1_2_SEÑ_VERT_8"/>
      <sheetName val="S730_1Defensas_8"/>
      <sheetName val="S800_2_CERCAS8"/>
      <sheetName val="S810_1_PROTECCION_TALUDES8"/>
      <sheetName val="S900_2Trans_explan8"/>
      <sheetName val="Tratamiento_fisuras8"/>
      <sheetName val="MARCAS_VIALES8"/>
      <sheetName val="Geomalla_con_fibra_de_vidrio8"/>
      <sheetName val="Anclajes_pasivos_4#68"/>
      <sheetName val="SNP1-geomalla_fibra_Vidrio8"/>
      <sheetName val="SNP2-geomalla_Biaxial8"/>
      <sheetName val="SNP3_concreto_3500_8"/>
      <sheetName val="SNP4_CEM__ASFALTICO8"/>
      <sheetName val="SNP5_MTTO_RUTINARIO8"/>
      <sheetName val="SNP6_Drenes8"/>
      <sheetName val="SNP7_Anclajes_pasivos_4#68"/>
      <sheetName val="SNP8_Anclajes_activos_2_Tor8"/>
      <sheetName val="SNP9_Anclajes_activos_4_Tor8"/>
      <sheetName val="SNP10_MATERIAL_3&quot;_TRIT8"/>
      <sheetName val="SNP11_Material_Relleno8"/>
      <sheetName val="SNP12_CUNETAS_3_0008"/>
      <sheetName val="SNP13_PARCHEO8"/>
      <sheetName val="SNP14_SELLO_JUNTAS8"/>
      <sheetName val="SNP15_Pilotes8"/>
      <sheetName val="SNP16_EXCAV__PAVIMENTO8"/>
      <sheetName val="SNP17_TRANS_BASE8"/>
      <sheetName val="SNP18_AFIRMADO_3&quot;8"/>
      <sheetName val="alcantarilla_K69+1038"/>
      <sheetName val="alcantarilla_K68+4378"/>
      <sheetName val="alcantarilla_K67+4558"/>
      <sheetName val="BOX_110+520_PUENTE_EL_VERDE8"/>
      <sheetName val="Muro_K99+07038"/>
      <sheetName val="MURO_K104+4548"/>
      <sheetName val="Muro_K109+05708"/>
      <sheetName val="BOX_K8"/>
      <sheetName val="PROY_ORIGINAL14"/>
      <sheetName val="PU_(2)13"/>
      <sheetName val="COSTOS_UNITARIOS8"/>
      <sheetName val="TRAYECTO_18"/>
      <sheetName val="200P_18"/>
      <sheetName val="210_2_28"/>
      <sheetName val="320_18"/>
      <sheetName val="640_18"/>
      <sheetName val="500P_18"/>
      <sheetName val="500P_28"/>
      <sheetName val="600_18"/>
      <sheetName val="610_18"/>
      <sheetName val="630_48"/>
      <sheetName val="640P_28"/>
      <sheetName val="640_1_(2)8"/>
      <sheetName val="672P_18"/>
      <sheetName val="2P_18"/>
      <sheetName val="900_28"/>
      <sheetName val="materiales_de_insumo8"/>
      <sheetName val="jornales_y_prestaciones8"/>
      <sheetName val="210_18"/>
      <sheetName val="310_18"/>
      <sheetName val="600_48"/>
      <sheetName val="661_18"/>
      <sheetName val="673_18"/>
      <sheetName val="673_28"/>
      <sheetName val="673_38"/>
      <sheetName val="672_18"/>
      <sheetName val="3P_18"/>
      <sheetName val="3P_28"/>
      <sheetName val="6_1P8"/>
      <sheetName val="6_2P8"/>
      <sheetName val="6_4P8"/>
      <sheetName val="VALOR_ENSAYOS8"/>
      <sheetName val="resumen_preacta8"/>
      <sheetName val="Resalto_en_asfalto8"/>
      <sheetName val="Mat_fresado_para_ampliacion8"/>
      <sheetName val="Tuberia_filtro_D=6&quot;8"/>
      <sheetName val="Realce_de_bordillo8"/>
      <sheetName val="Remocion_tuberia_d=24&quot;8"/>
      <sheetName val="GRAVA_ATRAQUES_DE_ALCANTARILLA8"/>
      <sheetName val="FORMATO_PREACTA8"/>
      <sheetName val="FORMATO_FECHA)8"/>
      <sheetName val="DESMONTE_LIMP_8"/>
      <sheetName val="REGISTRO_FOTOGRAFICO8"/>
      <sheetName val="S200_1_DESM__LIMP_B_8"/>
      <sheetName val="S200_2_DESM__LIMP__NB8"/>
      <sheetName val="S201_7_DEMO__ESTRUCTURAS8"/>
      <sheetName val="Remocion_alcantarillas_8"/>
      <sheetName val="Excav__Mat__Comun_8"/>
      <sheetName val="s201_15-remoción_de_alcantaril8"/>
      <sheetName val="s210_2_2-Exc_de_expl8"/>
      <sheetName val="s210_2_1-Exc_en_roca8"/>
      <sheetName val="s211_1_REMOCION_DERR_8"/>
      <sheetName val="s220_1_Terraplenes8"/>
      <sheetName val="s221_1_Pedraplen7"/>
      <sheetName val="S900_3_TRANS__DERRUMBE7"/>
      <sheetName val="s231_1_Geotextil7"/>
      <sheetName val="S230_2_Mejora__de_la_Sub-Ra7"/>
      <sheetName val="S320_1_Sub_base7"/>
      <sheetName val="S330_1_BASE_GRANULAR7"/>
      <sheetName val="CONFM__DE_CALZADA_EXISTENTE7"/>
      <sheetName val="S310_1_Confor__calzada_existe_7"/>
      <sheetName val="_S450_1_MEZCLA_MDC-17"/>
      <sheetName val="_S450_2MEZCLA_MDC-27"/>
      <sheetName val="S420_1_RIEGO_DE_IMPRIMACION_7"/>
      <sheetName val="S421_1_RIEGO_LIGA_CRR-17"/>
      <sheetName val="S460_1_FRESADO_7"/>
      <sheetName val="Excav__REPARACION_PAVIMENTO_7"/>
      <sheetName val="S465_1_EXC__PAV__ASFALTICO7"/>
      <sheetName val="S500_1_PAVIMENTO_CONCRETO7"/>
      <sheetName val="S510_1_PAVIMENTO_ADOQUIN7"/>
      <sheetName val="S600_1_EXCAV__VARIAS_7"/>
      <sheetName val="Relleno_Estructuras7"/>
      <sheetName val="eXCAVACIONES_VARIAS_EN_ROCA_7"/>
      <sheetName val="S600_2_EXCAV__ROCA7"/>
      <sheetName val="S610_1_Relleno_Estructuras7"/>
      <sheetName val="S623_1_Anclajes_7"/>
      <sheetName val="S623P1_Pantalla_Concreto7"/>
      <sheetName val="S630_3_Concretos_C7"/>
      <sheetName val="S630_4a_Concretos_D7"/>
      <sheetName val="S630_4b_Concretos_D7"/>
      <sheetName val="S630_6_CONCRETO_F7"/>
      <sheetName val="CONCRETO_G7"/>
      <sheetName val="S630_7_CONCRETO_G7"/>
      <sheetName val="s640_1_Acero_refuerzo7"/>
      <sheetName val="S642_13_Juntas_dilatacion7"/>
      <sheetName val="S644_2_Tuberia_PVC_4&quot;7"/>
      <sheetName val="_TUBERIA_36&quot;7"/>
      <sheetName val="S632_1_Baranda7"/>
      <sheetName val="_S661_1_TUBERIA_36&quot;_7"/>
      <sheetName val="S673_1_MAT__FILTRANTE7"/>
      <sheetName val="S673_2_GEOTEXTIL7"/>
      <sheetName val="TRANS__EXPLANACION7"/>
      <sheetName val="_S673_3_GEODREN_PLANAR_6&quot;7"/>
      <sheetName val="S681_1_GAVIONES7"/>
      <sheetName val="S700_1_Demarcacion7"/>
      <sheetName val="S700_2_Marca_víal7"/>
      <sheetName val="S701_1_tachas_reflectivas7"/>
      <sheetName val="S710_1_1_SEÑ_VERT__7"/>
      <sheetName val="S710_2_SEÑ_VERT_V7"/>
      <sheetName val="S710_1_2_SEÑ_VERT_7"/>
      <sheetName val="S730_1Defensas_7"/>
      <sheetName val="S800_2_CERCAS7"/>
      <sheetName val="S810_1_PROTECCION_TALUDES7"/>
      <sheetName val="S900_2Trans_explan7"/>
      <sheetName val="Tratamiento_fisuras7"/>
      <sheetName val="MARCAS_VIALES7"/>
      <sheetName val="Geomalla_con_fibra_de_vidrio7"/>
      <sheetName val="Anclajes_pasivos_4#67"/>
      <sheetName val="SNP1-geomalla_fibra_Vidrio7"/>
      <sheetName val="SNP2-geomalla_Biaxial7"/>
      <sheetName val="SNP3_concreto_3500_7"/>
      <sheetName val="SNP4_CEM__ASFALTICO7"/>
      <sheetName val="SNP5_MTTO_RUTINARIO7"/>
      <sheetName val="SNP6_Drenes7"/>
      <sheetName val="SNP7_Anclajes_pasivos_4#67"/>
      <sheetName val="SNP8_Anclajes_activos_2_Tor7"/>
      <sheetName val="SNP9_Anclajes_activos_4_Tor7"/>
      <sheetName val="SNP10_MATERIAL_3&quot;_TRIT7"/>
      <sheetName val="SNP11_Material_Relleno7"/>
      <sheetName val="SNP12_CUNETAS_3_0007"/>
      <sheetName val="SNP13_PARCHEO7"/>
      <sheetName val="SNP14_SELLO_JUNTAS7"/>
      <sheetName val="SNP15_Pilotes7"/>
      <sheetName val="SNP16_EXCAV__PAVIMENTO7"/>
      <sheetName val="SNP17_TRANS_BASE7"/>
      <sheetName val="SNP18_AFIRMADO_3&quot;7"/>
      <sheetName val="alcantarilla_K69+1037"/>
      <sheetName val="alcantarilla_K68+4377"/>
      <sheetName val="alcantarilla_K67+4557"/>
      <sheetName val="BOX_110+520_PUENTE_EL_VERDE7"/>
      <sheetName val="Muro_K99+07037"/>
      <sheetName val="MURO_K104+4547"/>
      <sheetName val="Muro_K109+05707"/>
      <sheetName val="BOX_K7"/>
      <sheetName val="INFORME_SEMANAL7"/>
      <sheetName val="201_77"/>
      <sheetName val="211_17"/>
      <sheetName val="320_27"/>
      <sheetName val="330_17"/>
      <sheetName val="330_27"/>
      <sheetName val="411_27"/>
      <sheetName val="450_2P7"/>
      <sheetName val="450_9P7"/>
      <sheetName val="461_17"/>
      <sheetName val="465_17"/>
      <sheetName val="464_1P7"/>
      <sheetName val="600_27"/>
      <sheetName val="630_57"/>
      <sheetName val="630_67"/>
      <sheetName val="630_77"/>
      <sheetName val="681_17"/>
      <sheetName val="670_P7"/>
      <sheetName val="671_P7"/>
      <sheetName val="674_27"/>
      <sheetName val="450_3P7"/>
      <sheetName val="621_1P7"/>
      <sheetName val="610_2P7"/>
      <sheetName val="230_27"/>
      <sheetName val="230_2P7"/>
      <sheetName val="621_1-1P7"/>
      <sheetName val="621_1_2P7"/>
      <sheetName val="PESO_VARILLAS7"/>
      <sheetName val="210_1_16"/>
      <sheetName val="210_1_26"/>
      <sheetName val="210_2_16"/>
      <sheetName val="220_16"/>
      <sheetName val="420_16"/>
      <sheetName val="421_16"/>
      <sheetName val="630_4_16"/>
      <sheetName val="640_1_16"/>
      <sheetName val="4P_1_16"/>
      <sheetName val="671_16"/>
      <sheetName val="673P_16"/>
      <sheetName val="674p_26"/>
      <sheetName val="640_1_26"/>
      <sheetName val="640_1_46"/>
      <sheetName val="630_3_16"/>
      <sheetName val="700_16"/>
      <sheetName val="701_26"/>
      <sheetName val="710_16"/>
      <sheetName val="730_16"/>
      <sheetName val="TORTA_EST6"/>
      <sheetName val="INFORME_SEMANAL8"/>
      <sheetName val="201_78"/>
      <sheetName val="211_18"/>
      <sheetName val="320_28"/>
      <sheetName val="330_18"/>
      <sheetName val="330_28"/>
      <sheetName val="411_28"/>
      <sheetName val="450_2P8"/>
      <sheetName val="450_9P8"/>
      <sheetName val="461_18"/>
      <sheetName val="465_18"/>
      <sheetName val="464_1P8"/>
      <sheetName val="600_28"/>
      <sheetName val="630_58"/>
      <sheetName val="630_68"/>
      <sheetName val="630_78"/>
      <sheetName val="681_18"/>
      <sheetName val="670_P8"/>
      <sheetName val="671_P8"/>
      <sheetName val="674_28"/>
      <sheetName val="450_3P8"/>
      <sheetName val="621_1P8"/>
      <sheetName val="610_2P8"/>
      <sheetName val="230_28"/>
      <sheetName val="230_2P8"/>
      <sheetName val="621_1-1P8"/>
      <sheetName val="621_1_2P8"/>
      <sheetName val="PESO_VARILLAS8"/>
      <sheetName val="210_1_17"/>
      <sheetName val="210_1_27"/>
      <sheetName val="210_2_17"/>
      <sheetName val="220_17"/>
      <sheetName val="420_17"/>
      <sheetName val="421_17"/>
      <sheetName val="630_4_17"/>
      <sheetName val="640_1_17"/>
      <sheetName val="4P_1_17"/>
      <sheetName val="671_17"/>
      <sheetName val="673P_17"/>
      <sheetName val="674p_27"/>
      <sheetName val="640_1_27"/>
      <sheetName val="640_1_47"/>
      <sheetName val="630_3_17"/>
      <sheetName val="700_17"/>
      <sheetName val="701_27"/>
      <sheetName val="710_17"/>
      <sheetName val="730_17"/>
      <sheetName val="TORTA_EST7"/>
      <sheetName val="PROY_ORIGINAL16"/>
      <sheetName val="PU_(2)15"/>
      <sheetName val="COSTOS_UNITARIOS10"/>
      <sheetName val="TRAYECTO_110"/>
      <sheetName val="200P_110"/>
      <sheetName val="210_2_210"/>
      <sheetName val="320_110"/>
      <sheetName val="640_110"/>
      <sheetName val="500P_110"/>
      <sheetName val="500P_210"/>
      <sheetName val="600_110"/>
      <sheetName val="610_110"/>
      <sheetName val="630_410"/>
      <sheetName val="640P_210"/>
      <sheetName val="640_1_(2)10"/>
      <sheetName val="672P_110"/>
      <sheetName val="2P_110"/>
      <sheetName val="900_210"/>
      <sheetName val="materiales_de_insumo10"/>
      <sheetName val="jornales_y_prestaciones10"/>
      <sheetName val="210_110"/>
      <sheetName val="310_110"/>
      <sheetName val="600_410"/>
      <sheetName val="661_110"/>
      <sheetName val="673_110"/>
      <sheetName val="673_210"/>
      <sheetName val="673_310"/>
      <sheetName val="672_110"/>
      <sheetName val="3P_110"/>
      <sheetName val="3P_210"/>
      <sheetName val="6_1P10"/>
      <sheetName val="6_2P10"/>
      <sheetName val="6_4P10"/>
      <sheetName val="VALOR_ENSAYOS10"/>
      <sheetName val="resumen_preacta10"/>
      <sheetName val="Resalto_en_asfalto10"/>
      <sheetName val="Mat_fresado_para_ampliacion10"/>
      <sheetName val="Tuberia_filtro_D=6&quot;10"/>
      <sheetName val="Realce_de_bordillo10"/>
      <sheetName val="Remocion_tuberia_d=24&quot;10"/>
      <sheetName val="GRAVA_ATRAQUES_DE_ALCANTARILL10"/>
      <sheetName val="FORMATO_PREACTA10"/>
      <sheetName val="FORMATO_FECHA)10"/>
      <sheetName val="DESMONTE_LIMP_10"/>
      <sheetName val="REGISTRO_FOTOGRAFICO10"/>
      <sheetName val="S200_1_DESM__LIMP_B_10"/>
      <sheetName val="S200_2_DESM__LIMP__NB10"/>
      <sheetName val="S201_7_DEMO__ESTRUCTURAS10"/>
      <sheetName val="Remocion_alcantarillas_10"/>
      <sheetName val="Excav__Mat__Comun_10"/>
      <sheetName val="s201_15-remoción_de_alcantari10"/>
      <sheetName val="s210_2_2-Exc_de_expl10"/>
      <sheetName val="s210_2_1-Exc_en_roca10"/>
      <sheetName val="s211_1_REMOCION_DERR_10"/>
      <sheetName val="s220_1_Terraplenes10"/>
      <sheetName val="s221_1_Pedraplen9"/>
      <sheetName val="S900_3_TRANS__DERRUMBE9"/>
      <sheetName val="s231_1_Geotextil9"/>
      <sheetName val="S230_2_Mejora__de_la_Sub-Ra9"/>
      <sheetName val="S320_1_Sub_base9"/>
      <sheetName val="S330_1_BASE_GRANULAR9"/>
      <sheetName val="CONFM__DE_CALZADA_EXISTENTE9"/>
      <sheetName val="S310_1_Confor__calzada_existe_9"/>
      <sheetName val="_S450_1_MEZCLA_MDC-19"/>
      <sheetName val="_S450_2MEZCLA_MDC-29"/>
      <sheetName val="S420_1_RIEGO_DE_IMPRIMACION_9"/>
      <sheetName val="S421_1_RIEGO_LIGA_CRR-19"/>
      <sheetName val="S460_1_FRESADO_9"/>
      <sheetName val="Excav__REPARACION_PAVIMENTO_9"/>
      <sheetName val="S465_1_EXC__PAV__ASFALTICO9"/>
      <sheetName val="S500_1_PAVIMENTO_CONCRETO9"/>
      <sheetName val="S510_1_PAVIMENTO_ADOQUIN9"/>
      <sheetName val="S600_1_EXCAV__VARIAS_9"/>
      <sheetName val="Relleno_Estructuras9"/>
      <sheetName val="eXCAVACIONES_VARIAS_EN_ROCA_9"/>
      <sheetName val="S600_2_EXCAV__ROCA9"/>
      <sheetName val="S610_1_Relleno_Estructuras9"/>
      <sheetName val="S623_1_Anclajes_9"/>
      <sheetName val="S623P1_Pantalla_Concreto9"/>
      <sheetName val="S630_3_Concretos_C9"/>
      <sheetName val="S630_4a_Concretos_D9"/>
      <sheetName val="S630_4b_Concretos_D9"/>
      <sheetName val="S630_6_CONCRETO_F9"/>
      <sheetName val="CONCRETO_G9"/>
      <sheetName val="S630_7_CONCRETO_G9"/>
      <sheetName val="s640_1_Acero_refuerzo9"/>
      <sheetName val="S642_13_Juntas_dilatacion9"/>
      <sheetName val="S644_2_Tuberia_PVC_4&quot;9"/>
      <sheetName val="_TUBERIA_36&quot;9"/>
      <sheetName val="S632_1_Baranda9"/>
      <sheetName val="_S661_1_TUBERIA_36&quot;_9"/>
      <sheetName val="S673_1_MAT__FILTRANTE9"/>
      <sheetName val="S673_2_GEOTEXTIL9"/>
      <sheetName val="TRANS__EXPLANACION9"/>
      <sheetName val="_S673_3_GEODREN_PLANAR_6&quot;9"/>
      <sheetName val="S681_1_GAVIONES9"/>
      <sheetName val="S700_1_Demarcacion9"/>
      <sheetName val="S700_2_Marca_víal9"/>
      <sheetName val="S701_1_tachas_reflectivas9"/>
      <sheetName val="S710_1_1_SEÑ_VERT__9"/>
      <sheetName val="S710_2_SEÑ_VERT_V9"/>
      <sheetName val="S710_1_2_SEÑ_VERT_9"/>
      <sheetName val="S730_1Defensas_9"/>
      <sheetName val="S800_2_CERCAS9"/>
      <sheetName val="S810_1_PROTECCION_TALUDES9"/>
      <sheetName val="S900_2Trans_explan9"/>
      <sheetName val="Tratamiento_fisuras9"/>
      <sheetName val="MARCAS_VIALES9"/>
      <sheetName val="Geomalla_con_fibra_de_vidrio9"/>
      <sheetName val="Anclajes_pasivos_4#69"/>
      <sheetName val="SNP1-geomalla_fibra_Vidrio9"/>
      <sheetName val="SNP2-geomalla_Biaxial9"/>
      <sheetName val="SNP3_concreto_3500_9"/>
      <sheetName val="SNP4_CEM__ASFALTICO9"/>
      <sheetName val="SNP5_MTTO_RUTINARIO9"/>
      <sheetName val="SNP6_Drenes9"/>
      <sheetName val="SNP7_Anclajes_pasivos_4#69"/>
      <sheetName val="SNP8_Anclajes_activos_2_Tor9"/>
      <sheetName val="SNP9_Anclajes_activos_4_Tor9"/>
      <sheetName val="SNP10_MATERIAL_3&quot;_TRIT9"/>
      <sheetName val="SNP11_Material_Relleno9"/>
      <sheetName val="SNP12_CUNETAS_3_0009"/>
      <sheetName val="SNP13_PARCHEO9"/>
      <sheetName val="SNP14_SELLO_JUNTAS9"/>
      <sheetName val="SNP15_Pilotes9"/>
      <sheetName val="SNP16_EXCAV__PAVIMENTO9"/>
      <sheetName val="SNP17_TRANS_BASE9"/>
      <sheetName val="SNP18_AFIRMADO_3&quot;9"/>
      <sheetName val="alcantarilla_K69+1039"/>
      <sheetName val="alcantarilla_K68+4379"/>
      <sheetName val="alcantarilla_K67+4559"/>
      <sheetName val="BOX_110+520_PUENTE_EL_VERDE9"/>
      <sheetName val="Muro_K99+07039"/>
      <sheetName val="MURO_K104+4549"/>
      <sheetName val="Muro_K109+05709"/>
      <sheetName val="BOX_K9"/>
      <sheetName val="INFORME_SEMANAL9"/>
      <sheetName val="201_79"/>
      <sheetName val="211_19"/>
      <sheetName val="320_29"/>
      <sheetName val="330_19"/>
      <sheetName val="330_29"/>
      <sheetName val="411_29"/>
      <sheetName val="450_2P9"/>
      <sheetName val="450_9P9"/>
      <sheetName val="461_19"/>
      <sheetName val="465_19"/>
      <sheetName val="464_1P9"/>
      <sheetName val="600_29"/>
      <sheetName val="630_59"/>
      <sheetName val="630_69"/>
      <sheetName val="630_79"/>
      <sheetName val="681_19"/>
      <sheetName val="670_P9"/>
      <sheetName val="671_P9"/>
      <sheetName val="674_29"/>
      <sheetName val="450_3P9"/>
      <sheetName val="621_1P9"/>
      <sheetName val="610_2P9"/>
      <sheetName val="230_29"/>
      <sheetName val="230_2P9"/>
      <sheetName val="621_1-1P9"/>
      <sheetName val="621_1_2P9"/>
      <sheetName val="PESO_VARILLAS9"/>
      <sheetName val="210_1_18"/>
      <sheetName val="210_1_28"/>
      <sheetName val="210_2_18"/>
      <sheetName val="220_18"/>
      <sheetName val="420_18"/>
      <sheetName val="421_18"/>
      <sheetName val="630_4_18"/>
      <sheetName val="640_1_18"/>
      <sheetName val="4P_1_18"/>
      <sheetName val="671_18"/>
      <sheetName val="673P_18"/>
      <sheetName val="674p_28"/>
      <sheetName val="640_1_28"/>
      <sheetName val="640_1_48"/>
      <sheetName val="630_3_18"/>
      <sheetName val="700_18"/>
      <sheetName val="701_28"/>
      <sheetName val="710_18"/>
      <sheetName val="730_18"/>
      <sheetName val="TORTA_EST8"/>
      <sheetName val="MYE_OBRA"/>
      <sheetName val="SNP7_Anclajes_pasivos6j"/>
      <sheetName val="MDC-1_COLOCACION_"/>
      <sheetName val="D-20_COLOCACION_"/>
      <sheetName val="TRANSPORTE_MEZCLA_ASFALTICA"/>
      <sheetName val="EXT_microagomerado"/>
      <sheetName val="Indicadores_Y_Listas"/>
      <sheetName val="Grafico_Avance"/>
      <sheetName val="Tramo_2"/>
      <sheetName val="PROY_ORIGINAL17"/>
      <sheetName val="PU_(2)16"/>
      <sheetName val="COSTOS_UNITARIOS11"/>
      <sheetName val="TRAYECTO_111"/>
      <sheetName val="200P_111"/>
      <sheetName val="210_2_211"/>
      <sheetName val="320_111"/>
      <sheetName val="640_111"/>
      <sheetName val="500P_111"/>
      <sheetName val="500P_211"/>
      <sheetName val="600_111"/>
      <sheetName val="610_111"/>
      <sheetName val="630_411"/>
      <sheetName val="640P_211"/>
      <sheetName val="640_1_(2)11"/>
      <sheetName val="672P_111"/>
      <sheetName val="2P_111"/>
      <sheetName val="900_211"/>
      <sheetName val="materiales_de_insumo11"/>
      <sheetName val="jornales_y_prestaciones11"/>
      <sheetName val="210_111"/>
      <sheetName val="310_111"/>
      <sheetName val="600_411"/>
      <sheetName val="661_111"/>
      <sheetName val="673_111"/>
      <sheetName val="673_211"/>
      <sheetName val="673_311"/>
      <sheetName val="672_111"/>
      <sheetName val="3P_111"/>
      <sheetName val="3P_211"/>
      <sheetName val="6_1P11"/>
      <sheetName val="6_2P11"/>
      <sheetName val="6_4P11"/>
      <sheetName val="VALOR_ENSAYOS11"/>
      <sheetName val="resumen_preacta11"/>
      <sheetName val="Resalto_en_asfalto11"/>
      <sheetName val="Mat_fresado_para_ampliacion11"/>
      <sheetName val="Tuberia_filtro_D=6&quot;11"/>
      <sheetName val="Realce_de_bordillo11"/>
      <sheetName val="Remocion_tuberia_d=24&quot;11"/>
      <sheetName val="GRAVA_ATRAQUES_DE_ALCANTARILL11"/>
      <sheetName val="FORMATO_PREACTA11"/>
      <sheetName val="FORMATO_FECHA)11"/>
      <sheetName val="DESMONTE_LIMP_11"/>
      <sheetName val="REGISTRO_FOTOGRAFICO11"/>
      <sheetName val="S200_1_DESM__LIMP_B_11"/>
      <sheetName val="S200_2_DESM__LIMP__NB11"/>
      <sheetName val="S201_7_DEMO__ESTRUCTURAS11"/>
      <sheetName val="Remocion_alcantarillas_11"/>
      <sheetName val="Excav__Mat__Comun_11"/>
      <sheetName val="s201_15-remoción_de_alcantari11"/>
      <sheetName val="s210_2_2-Exc_de_expl11"/>
      <sheetName val="s210_2_1-Exc_en_roca11"/>
      <sheetName val="s211_1_REMOCION_DERR_11"/>
      <sheetName val="s220_1_Terraplenes11"/>
      <sheetName val="s221_1_Pedraplen10"/>
      <sheetName val="S900_3_TRANS__DERRUMBE10"/>
      <sheetName val="s231_1_Geotextil10"/>
      <sheetName val="S230_2_Mejora__de_la_Sub-Ra10"/>
      <sheetName val="S320_1_Sub_base10"/>
      <sheetName val="S330_1_BASE_GRANULAR10"/>
      <sheetName val="CONFM__DE_CALZADA_EXISTENTE10"/>
      <sheetName val="S310_1_Confor__calzada_existe10"/>
      <sheetName val="_S450_1_MEZCLA_MDC-110"/>
      <sheetName val="_S450_2MEZCLA_MDC-210"/>
      <sheetName val="S420_1_RIEGO_DE_IMPRIMACION_10"/>
      <sheetName val="S421_1_RIEGO_LIGA_CRR-110"/>
      <sheetName val="S460_1_FRESADO_10"/>
      <sheetName val="Excav__REPARACION_PAVIMENTO_10"/>
      <sheetName val="S465_1_EXC__PAV__ASFALTICO10"/>
      <sheetName val="S500_1_PAVIMENTO_CONCRETO10"/>
      <sheetName val="S510_1_PAVIMENTO_ADOQUIN10"/>
      <sheetName val="S600_1_EXCAV__VARIAS_10"/>
      <sheetName val="Relleno_Estructuras10"/>
      <sheetName val="eXCAVACIONES_VARIAS_EN_ROCA_10"/>
      <sheetName val="S600_2_EXCAV__ROCA10"/>
      <sheetName val="S610_1_Relleno_Estructuras10"/>
      <sheetName val="S623_1_Anclajes_10"/>
      <sheetName val="S623P1_Pantalla_Concreto10"/>
      <sheetName val="S630_3_Concretos_C10"/>
      <sheetName val="S630_4a_Concretos_D10"/>
      <sheetName val="S630_4b_Concretos_D10"/>
      <sheetName val="S630_6_CONCRETO_F10"/>
      <sheetName val="CONCRETO_G10"/>
      <sheetName val="S630_7_CONCRETO_G10"/>
      <sheetName val="s640_1_Acero_refuerzo10"/>
      <sheetName val="S642_13_Juntas_dilatacion10"/>
      <sheetName val="S644_2_Tuberia_PVC_4&quot;10"/>
      <sheetName val="_TUBERIA_36&quot;10"/>
      <sheetName val="S632_1_Baranda10"/>
      <sheetName val="_S661_1_TUBERIA_36&quot;_10"/>
      <sheetName val="S673_1_MAT__FILTRANTE10"/>
      <sheetName val="S673_2_GEOTEXTIL10"/>
      <sheetName val="TRANS__EXPLANACION10"/>
      <sheetName val="_S673_3_GEODREN_PLANAR_6&quot;10"/>
      <sheetName val="S681_1_GAVIONES10"/>
      <sheetName val="S700_1_Demarcacion10"/>
      <sheetName val="S700_2_Marca_víal10"/>
      <sheetName val="S701_1_tachas_reflectivas10"/>
      <sheetName val="S710_1_1_SEÑ_VERT__10"/>
      <sheetName val="S710_2_SEÑ_VERT_V10"/>
      <sheetName val="S710_1_2_SEÑ_VERT_10"/>
      <sheetName val="S730_1Defensas_10"/>
      <sheetName val="S800_2_CERCAS10"/>
      <sheetName val="S810_1_PROTECCION_TALUDES10"/>
      <sheetName val="S900_2Trans_explan10"/>
      <sheetName val="Tratamiento_fisuras10"/>
      <sheetName val="MARCAS_VIALES10"/>
      <sheetName val="Geomalla_con_fibra_de_vidrio10"/>
      <sheetName val="Anclajes_pasivos_4#610"/>
      <sheetName val="SNP1-geomalla_fibra_Vidrio10"/>
      <sheetName val="SNP2-geomalla_Biaxial10"/>
      <sheetName val="SNP3_concreto_3500_10"/>
      <sheetName val="SNP4_CEM__ASFALTICO10"/>
      <sheetName val="SNP5_MTTO_RUTINARIO10"/>
      <sheetName val="SNP6_Drenes10"/>
      <sheetName val="SNP7_Anclajes_pasivos_4#610"/>
      <sheetName val="SNP8_Anclajes_activos_2_Tor10"/>
      <sheetName val="SNP9_Anclajes_activos_4_Tor10"/>
      <sheetName val="SNP10_MATERIAL_3&quot;_TRIT10"/>
      <sheetName val="SNP11_Material_Relleno10"/>
      <sheetName val="SNP12_CUNETAS_3_00010"/>
      <sheetName val="SNP13_PARCHEO10"/>
      <sheetName val="SNP14_SELLO_JUNTAS10"/>
      <sheetName val="SNP15_Pilotes10"/>
      <sheetName val="SNP16_EXCAV__PAVIMENTO10"/>
      <sheetName val="SNP17_TRANS_BASE10"/>
      <sheetName val="SNP18_AFIRMADO_3&quot;10"/>
      <sheetName val="alcantarilla_K69+10310"/>
      <sheetName val="alcantarilla_K68+43710"/>
      <sheetName val="alcantarilla_K67+45510"/>
      <sheetName val="BOX_110+520_PUENTE_EL_VERDE10"/>
      <sheetName val="Muro_K99+070310"/>
      <sheetName val="MURO_K104+45410"/>
      <sheetName val="Muro_K109+057010"/>
      <sheetName val="BOX_K10"/>
      <sheetName val="INFORME_SEMANAL10"/>
      <sheetName val="201_710"/>
      <sheetName val="211_110"/>
      <sheetName val="320_210"/>
      <sheetName val="330_110"/>
      <sheetName val="330_210"/>
      <sheetName val="411_210"/>
      <sheetName val="450_2P10"/>
      <sheetName val="450_9P10"/>
      <sheetName val="461_110"/>
      <sheetName val="465_110"/>
      <sheetName val="464_1P10"/>
      <sheetName val="600_210"/>
      <sheetName val="630_510"/>
      <sheetName val="630_610"/>
      <sheetName val="630_710"/>
      <sheetName val="681_110"/>
      <sheetName val="670_P10"/>
      <sheetName val="671_P10"/>
      <sheetName val="674_210"/>
      <sheetName val="450_3P10"/>
      <sheetName val="621_1P10"/>
      <sheetName val="610_2P10"/>
      <sheetName val="230_210"/>
      <sheetName val="230_2P10"/>
      <sheetName val="621_1-1P10"/>
      <sheetName val="621_1_2P10"/>
      <sheetName val="PESO_VARILLAS10"/>
      <sheetName val="210_1_19"/>
      <sheetName val="210_1_29"/>
      <sheetName val="210_2_19"/>
      <sheetName val="220_19"/>
      <sheetName val="420_19"/>
      <sheetName val="421_19"/>
      <sheetName val="630_4_19"/>
      <sheetName val="640_1_19"/>
      <sheetName val="4P_1_19"/>
      <sheetName val="671_19"/>
      <sheetName val="673P_19"/>
      <sheetName val="674p_29"/>
      <sheetName val="640_1_29"/>
      <sheetName val="640_1_49"/>
      <sheetName val="630_3_19"/>
      <sheetName val="700_19"/>
      <sheetName val="701_29"/>
      <sheetName val="710_19"/>
      <sheetName val="730_19"/>
      <sheetName val="TORTA_EST9"/>
      <sheetName val="MYE_OBRA1"/>
      <sheetName val="MDC-1_COLOCACION_1"/>
      <sheetName val="D-20_COLOCACION_1"/>
      <sheetName val="TRANSPORTE_MEZCLA_ASFALTICA1"/>
      <sheetName val="EXT_microagomerado1"/>
      <sheetName val="Indicadores_Y_Listas1"/>
      <sheetName val="Grafico_Avance1"/>
      <sheetName val="Tramo_21"/>
      <sheetName val="BASE_DE_DATOS_DE_PRECIOS"/>
      <sheetName val="BASE_DE_DATOS_DE_PRECIOS1"/>
      <sheetName val="TARIFAS_MATERIALES"/>
      <sheetName val="TARIFAS_EQUIPOS_"/>
      <sheetName val="TARIFA_SALARIOS"/>
      <sheetName val="TARIFAS_MATERIALES1"/>
      <sheetName val="TARIFAS_EQUIPOS_1"/>
      <sheetName val="TARIFA_SALARIOS1"/>
      <sheetName val="MDC-1_COLOCACION_2"/>
      <sheetName val="D-20_COLOCACION_2"/>
      <sheetName val="TRANSPORTE_MEZCLA_ASFALTICA2"/>
      <sheetName val="EXT_microagomerado2"/>
      <sheetName val="Grafico_Avance2"/>
      <sheetName val="MYE_OBRA2"/>
      <sheetName val="TARIFAS_MATERIALES2"/>
      <sheetName val="TARIFAS_EQUIPOS_2"/>
      <sheetName val="TARIFA_SALARIOS2"/>
      <sheetName val="BASE_DE_DATOS_DE_PRECIOS2"/>
      <sheetName val="Indicadores_Y_Listas2"/>
      <sheetName val="Tramo_22"/>
      <sheetName val="MDC-1_COLOCACION_3"/>
      <sheetName val="D-20_COLOCACION_3"/>
      <sheetName val="TRANSPORTE_MEZCLA_ASFALTICA3"/>
      <sheetName val="EXT_microagomerado3"/>
      <sheetName val="Grafico_Avance3"/>
      <sheetName val="MYE_OBRA3"/>
      <sheetName val="TARIFAS_MATERIALES3"/>
      <sheetName val="TARIFAS_EQUIPOS_3"/>
      <sheetName val="TARIFA_SALARIOS3"/>
      <sheetName val="BASE_DE_DATOS_DE_PRECIOS3"/>
      <sheetName val="Indicadores_Y_Listas3"/>
      <sheetName val="Tramo_23"/>
      <sheetName val="MDC-1_COLOCACION_4"/>
      <sheetName val="D-20_COLOCACION_4"/>
      <sheetName val="TRANSPORTE_MEZCLA_ASFALTICA4"/>
      <sheetName val="EXT_microagomerado4"/>
      <sheetName val="Grafico_Avance4"/>
      <sheetName val="MYE_OBRA4"/>
      <sheetName val="TARIFAS_MATERIALES4"/>
      <sheetName val="TARIFAS_EQUIPOS_4"/>
      <sheetName val="TARIFA_SALARIOS4"/>
      <sheetName val="BASE_DE_DATOS_DE_PRECIOS4"/>
      <sheetName val="Indicadores_Y_Listas4"/>
      <sheetName val="Tramo_24"/>
      <sheetName val="MDC-1_COLOCACION_5"/>
      <sheetName val="D-20_COLOCACION_5"/>
      <sheetName val="TRANSPORTE_MEZCLA_ASFALTICA5"/>
      <sheetName val="EXT_microagomerado5"/>
      <sheetName val="Grafico_Avance5"/>
      <sheetName val="MYE_OBRA5"/>
      <sheetName val="TARIFAS_MATERIALES5"/>
      <sheetName val="TARIFAS_EQUIPOS_5"/>
      <sheetName val="TARIFA_SALARIOS5"/>
      <sheetName val="BASE_DE_DATOS_DE_PRECIOS5"/>
      <sheetName val="Indicadores_Y_Listas5"/>
      <sheetName val="Tramo_25"/>
      <sheetName val="PROY_ORIGINAL19"/>
      <sheetName val="PU_(2)18"/>
      <sheetName val="COSTOS_UNITARIOS13"/>
      <sheetName val="TRAYECTO_113"/>
      <sheetName val="200P_113"/>
      <sheetName val="210_2_213"/>
      <sheetName val="320_113"/>
      <sheetName val="640_113"/>
      <sheetName val="500P_113"/>
      <sheetName val="500P_213"/>
      <sheetName val="600_113"/>
      <sheetName val="610_113"/>
      <sheetName val="630_413"/>
      <sheetName val="640P_213"/>
      <sheetName val="640_1_(2)13"/>
      <sheetName val="672P_113"/>
      <sheetName val="2P_113"/>
      <sheetName val="900_213"/>
      <sheetName val="materiales_de_insumo13"/>
      <sheetName val="jornales_y_prestaciones13"/>
      <sheetName val="210_113"/>
      <sheetName val="310_113"/>
      <sheetName val="600_413"/>
      <sheetName val="661_113"/>
      <sheetName val="673_113"/>
      <sheetName val="673_213"/>
      <sheetName val="673_313"/>
      <sheetName val="672_113"/>
      <sheetName val="3P_113"/>
      <sheetName val="3P_213"/>
      <sheetName val="6_1P13"/>
      <sheetName val="6_2P13"/>
      <sheetName val="6_4P13"/>
      <sheetName val="VALOR_ENSAYOS13"/>
      <sheetName val="resumen_preacta13"/>
      <sheetName val="Resalto_en_asfalto13"/>
      <sheetName val="Mat_fresado_para_ampliacion13"/>
      <sheetName val="Tuberia_filtro_D=6&quot;13"/>
      <sheetName val="Realce_de_bordillo13"/>
      <sheetName val="Remocion_tuberia_d=24&quot;13"/>
      <sheetName val="GRAVA_ATRAQUES_DE_ALCANTARILL13"/>
      <sheetName val="FORMATO_PREACTA13"/>
      <sheetName val="FORMATO_FECHA)13"/>
      <sheetName val="DESMONTE_LIMP_13"/>
      <sheetName val="REGISTRO_FOTOGRAFICO13"/>
      <sheetName val="S200_1_DESM__LIMP_B_13"/>
      <sheetName val="S200_2_DESM__LIMP__NB13"/>
      <sheetName val="S201_7_DEMO__ESTRUCTURAS13"/>
      <sheetName val="Remocion_alcantarillas_13"/>
      <sheetName val="Excav__Mat__Comun_13"/>
      <sheetName val="s201_15-remoción_de_alcantari13"/>
      <sheetName val="s210_2_2-Exc_de_expl13"/>
      <sheetName val="s210_2_1-Exc_en_roca13"/>
      <sheetName val="s211_1_REMOCION_DERR_13"/>
      <sheetName val="s220_1_Terraplenes13"/>
      <sheetName val="s221_1_Pedraplen13"/>
      <sheetName val="S900_3_TRANS__DERRUMBE13"/>
      <sheetName val="s231_1_Geotextil13"/>
      <sheetName val="S230_2_Mejora__de_la_Sub-Ra13"/>
      <sheetName val="S320_1_Sub_base13"/>
      <sheetName val="S330_1_BASE_GRANULAR13"/>
      <sheetName val="CONFM__DE_CALZADA_EXISTENTE13"/>
      <sheetName val="S310_1_Confor__calzada_existe13"/>
      <sheetName val="_S450_1_MEZCLA_MDC-113"/>
      <sheetName val="_S450_2MEZCLA_MDC-213"/>
      <sheetName val="S420_1_RIEGO_DE_IMPRIMACION_13"/>
      <sheetName val="S421_1_RIEGO_LIGA_CRR-113"/>
      <sheetName val="S460_1_FRESADO_13"/>
      <sheetName val="Excav__REPARACION_PAVIMENTO_13"/>
      <sheetName val="S465_1_EXC__PAV__ASFALTICO13"/>
      <sheetName val="S500_1_PAVIMENTO_CONCRETO13"/>
      <sheetName val="S510_1_PAVIMENTO_ADOQUIN13"/>
      <sheetName val="S600_1_EXCAV__VARIAS_13"/>
      <sheetName val="Relleno_Estructuras13"/>
      <sheetName val="eXCAVACIONES_VARIAS_EN_ROCA_13"/>
      <sheetName val="S600_2_EXCAV__ROCA13"/>
      <sheetName val="S610_1_Relleno_Estructuras13"/>
      <sheetName val="S623_1_Anclajes_13"/>
      <sheetName val="S623P1_Pantalla_Concreto13"/>
      <sheetName val="S630_3_Concretos_C13"/>
      <sheetName val="S630_4a_Concretos_D13"/>
      <sheetName val="S630_4b_Concretos_D13"/>
      <sheetName val="S630_6_CONCRETO_F13"/>
      <sheetName val="CONCRETO_G13"/>
      <sheetName val="S630_7_CONCRETO_G13"/>
      <sheetName val="s640_1_Acero_refuerzo13"/>
      <sheetName val="S642_13_Juntas_dilatacion13"/>
      <sheetName val="S644_2_Tuberia_PVC_4&quot;13"/>
      <sheetName val="_TUBERIA_36&quot;13"/>
      <sheetName val="S632_1_Baranda13"/>
      <sheetName val="_S661_1_TUBERIA_36&quot;_13"/>
      <sheetName val="S673_1_MAT__FILTRANTE13"/>
      <sheetName val="S673_2_GEOTEXTIL13"/>
      <sheetName val="TRANS__EXPLANACION13"/>
      <sheetName val="_S673_3_GEODREN_PLANAR_6&quot;13"/>
      <sheetName val="S681_1_GAVIONES13"/>
      <sheetName val="S700_1_Demarcacion13"/>
      <sheetName val="S700_2_Marca_víal13"/>
      <sheetName val="S701_1_tachas_reflectivas13"/>
      <sheetName val="S710_1_1_SEÑ_VERT__13"/>
      <sheetName val="S710_2_SEÑ_VERT_V13"/>
      <sheetName val="S710_1_2_SEÑ_VERT_13"/>
      <sheetName val="S730_1Defensas_13"/>
      <sheetName val="S800_2_CERCAS13"/>
      <sheetName val="S810_1_PROTECCION_TALUDES13"/>
      <sheetName val="S900_2Trans_explan13"/>
      <sheetName val="Tratamiento_fisuras13"/>
      <sheetName val="MARCAS_VIALES13"/>
      <sheetName val="Geomalla_con_fibra_de_vidrio13"/>
      <sheetName val="Anclajes_pasivos_4#613"/>
      <sheetName val="SNP1-geomalla_fibra_Vidrio13"/>
      <sheetName val="SNP2-geomalla_Biaxial13"/>
      <sheetName val="SNP3_concreto_3500_13"/>
      <sheetName val="SNP4_CEM__ASFALTICO13"/>
      <sheetName val="SNP5_MTTO_RUTINARIO13"/>
      <sheetName val="SNP6_Drenes13"/>
      <sheetName val="SNP7_Anclajes_pasivos_4#613"/>
      <sheetName val="SNP8_Anclajes_activos_2_Tor13"/>
      <sheetName val="SNP9_Anclajes_activos_4_Tor13"/>
      <sheetName val="SNP10_MATERIAL_3&quot;_TRIT13"/>
      <sheetName val="SNP11_Material_Relleno13"/>
      <sheetName val="SNP12_CUNETAS_3_00013"/>
      <sheetName val="SNP13_PARCHEO13"/>
      <sheetName val="SNP14_SELLO_JUNTAS13"/>
      <sheetName val="SNP15_Pilotes13"/>
      <sheetName val="SNP16_EXCAV__PAVIMENTO13"/>
      <sheetName val="SNP17_TRANS_BASE13"/>
      <sheetName val="SNP18_AFIRMADO_3&quot;13"/>
      <sheetName val="alcantarilla_K69+10313"/>
      <sheetName val="alcantarilla_K68+43713"/>
      <sheetName val="alcantarilla_K67+45513"/>
      <sheetName val="BOX_110+520_PUENTE_EL_VERDE13"/>
      <sheetName val="Muro_K99+070313"/>
      <sheetName val="MURO_K104+45413"/>
      <sheetName val="Muro_K109+057013"/>
      <sheetName val="BOX_K13"/>
      <sheetName val="Indicadores_Y_Listas9"/>
      <sheetName val="Indicadores_Y_Listas6"/>
      <sheetName val="s221_1_Pedraplen11"/>
      <sheetName val="S900_3_TRANS__DERRUMBE11"/>
      <sheetName val="s231_1_Geotextil11"/>
      <sheetName val="S230_2_Mejora__de_la_Sub-Ra11"/>
      <sheetName val="S320_1_Sub_base11"/>
      <sheetName val="S330_1_BASE_GRANULAR11"/>
      <sheetName val="CONFM__DE_CALZADA_EXISTENTE11"/>
      <sheetName val="S310_1_Confor__calzada_existe11"/>
      <sheetName val="_S450_1_MEZCLA_MDC-111"/>
      <sheetName val="_S450_2MEZCLA_MDC-211"/>
      <sheetName val="S420_1_RIEGO_DE_IMPRIMACION_11"/>
      <sheetName val="S421_1_RIEGO_LIGA_CRR-111"/>
      <sheetName val="S460_1_FRESADO_11"/>
      <sheetName val="Excav__REPARACION_PAVIMENTO_11"/>
      <sheetName val="S465_1_EXC__PAV__ASFALTICO11"/>
      <sheetName val="S500_1_PAVIMENTO_CONCRETO11"/>
      <sheetName val="S510_1_PAVIMENTO_ADOQUIN11"/>
      <sheetName val="S600_1_EXCAV__VARIAS_11"/>
      <sheetName val="Relleno_Estructuras11"/>
      <sheetName val="eXCAVACIONES_VARIAS_EN_ROCA_11"/>
      <sheetName val="S600_2_EXCAV__ROCA11"/>
      <sheetName val="S610_1_Relleno_Estructuras11"/>
      <sheetName val="S623_1_Anclajes_11"/>
      <sheetName val="S623P1_Pantalla_Concreto11"/>
      <sheetName val="S630_3_Concretos_C11"/>
      <sheetName val="S630_4a_Concretos_D11"/>
      <sheetName val="S630_4b_Concretos_D11"/>
      <sheetName val="S630_6_CONCRETO_F11"/>
      <sheetName val="CONCRETO_G11"/>
      <sheetName val="S630_7_CONCRETO_G11"/>
      <sheetName val="s640_1_Acero_refuerzo11"/>
      <sheetName val="S642_13_Juntas_dilatacion11"/>
      <sheetName val="S644_2_Tuberia_PVC_4&quot;11"/>
      <sheetName val="_TUBERIA_36&quot;11"/>
      <sheetName val="S632_1_Baranda11"/>
      <sheetName val="_S661_1_TUBERIA_36&quot;_11"/>
      <sheetName val="S673_1_MAT__FILTRANTE11"/>
      <sheetName val="S673_2_GEOTEXTIL11"/>
      <sheetName val="TRANS__EXPLANACION11"/>
      <sheetName val="_S673_3_GEODREN_PLANAR_6&quot;11"/>
      <sheetName val="S681_1_GAVIONES11"/>
      <sheetName val="S700_1_Demarcacion11"/>
      <sheetName val="S700_2_Marca_víal11"/>
      <sheetName val="S701_1_tachas_reflectivas11"/>
      <sheetName val="S710_1_1_SEÑ_VERT__11"/>
      <sheetName val="S710_2_SEÑ_VERT_V11"/>
      <sheetName val="S710_1_2_SEÑ_VERT_11"/>
      <sheetName val="S730_1Defensas_11"/>
      <sheetName val="S800_2_CERCAS11"/>
      <sheetName val="S810_1_PROTECCION_TALUDES11"/>
      <sheetName val="S900_2Trans_explan11"/>
      <sheetName val="Tratamiento_fisuras11"/>
      <sheetName val="MARCAS_VIALES11"/>
      <sheetName val="Geomalla_con_fibra_de_vidrio11"/>
      <sheetName val="Anclajes_pasivos_4#611"/>
      <sheetName val="SNP1-geomalla_fibra_Vidrio11"/>
      <sheetName val="SNP2-geomalla_Biaxial11"/>
      <sheetName val="SNP3_concreto_3500_11"/>
      <sheetName val="SNP4_CEM__ASFALTICO11"/>
      <sheetName val="SNP5_MTTO_RUTINARIO11"/>
      <sheetName val="SNP6_Drenes11"/>
      <sheetName val="SNP7_Anclajes_pasivos_4#611"/>
      <sheetName val="SNP8_Anclajes_activos_2_Tor11"/>
      <sheetName val="SNP9_Anclajes_activos_4_Tor11"/>
      <sheetName val="SNP10_MATERIAL_3&quot;_TRIT11"/>
      <sheetName val="SNP11_Material_Relleno11"/>
      <sheetName val="SNP12_CUNETAS_3_00011"/>
      <sheetName val="SNP13_PARCHEO11"/>
      <sheetName val="SNP14_SELLO_JUNTAS11"/>
      <sheetName val="SNP15_Pilotes11"/>
      <sheetName val="SNP16_EXCAV__PAVIMENTO11"/>
      <sheetName val="SNP17_TRANS_BASE11"/>
      <sheetName val="SNP18_AFIRMADO_3&quot;11"/>
      <sheetName val="alcantarilla_K69+10311"/>
      <sheetName val="alcantarilla_K68+43711"/>
      <sheetName val="alcantarilla_K67+45511"/>
      <sheetName val="BOX_110+520_PUENTE_EL_VERDE11"/>
      <sheetName val="Muro_K99+070311"/>
      <sheetName val="MURO_K104+45411"/>
      <sheetName val="Muro_K109+057011"/>
      <sheetName val="BOX_K11"/>
      <sheetName val="Indicadores_Y_Listas7"/>
      <sheetName val="PROY_ORIGINAL18"/>
      <sheetName val="PU_(2)17"/>
      <sheetName val="COSTOS_UNITARIOS12"/>
      <sheetName val="TRAYECTO_112"/>
      <sheetName val="200P_112"/>
      <sheetName val="210_2_212"/>
      <sheetName val="320_112"/>
      <sheetName val="640_112"/>
      <sheetName val="500P_112"/>
      <sheetName val="500P_212"/>
      <sheetName val="600_112"/>
      <sheetName val="610_112"/>
      <sheetName val="630_412"/>
      <sheetName val="640P_212"/>
      <sheetName val="640_1_(2)12"/>
      <sheetName val="672P_112"/>
      <sheetName val="2P_112"/>
      <sheetName val="900_212"/>
      <sheetName val="materiales_de_insumo12"/>
      <sheetName val="jornales_y_prestaciones12"/>
      <sheetName val="210_112"/>
      <sheetName val="310_112"/>
      <sheetName val="600_412"/>
      <sheetName val="661_112"/>
      <sheetName val="673_112"/>
      <sheetName val="673_212"/>
      <sheetName val="673_312"/>
      <sheetName val="672_112"/>
      <sheetName val="3P_112"/>
      <sheetName val="3P_212"/>
      <sheetName val="6_1P12"/>
      <sheetName val="6_2P12"/>
      <sheetName val="6_4P12"/>
      <sheetName val="VALOR_ENSAYOS12"/>
      <sheetName val="resumen_preacta12"/>
      <sheetName val="Resalto_en_asfalto12"/>
      <sheetName val="Mat_fresado_para_ampliacion12"/>
      <sheetName val="Tuberia_filtro_D=6&quot;12"/>
      <sheetName val="Realce_de_bordillo12"/>
      <sheetName val="Remocion_tuberia_d=24&quot;12"/>
      <sheetName val="GRAVA_ATRAQUES_DE_ALCANTARILL12"/>
      <sheetName val="FORMATO_PREACTA12"/>
      <sheetName val="FORMATO_FECHA)12"/>
      <sheetName val="DESMONTE_LIMP_12"/>
      <sheetName val="REGISTRO_FOTOGRAFICO12"/>
      <sheetName val="S200_1_DESM__LIMP_B_12"/>
      <sheetName val="S200_2_DESM__LIMP__NB12"/>
      <sheetName val="S201_7_DEMO__ESTRUCTURAS12"/>
      <sheetName val="Remocion_alcantarillas_12"/>
      <sheetName val="Excav__Mat__Comun_12"/>
      <sheetName val="s201_15-remoción_de_alcantari12"/>
      <sheetName val="s210_2_2-Exc_de_expl12"/>
      <sheetName val="s210_2_1-Exc_en_roca12"/>
      <sheetName val="s211_1_REMOCION_DERR_12"/>
      <sheetName val="s220_1_Terraplenes12"/>
      <sheetName val="s221_1_Pedraplen12"/>
      <sheetName val="S900_3_TRANS__DERRUMBE12"/>
      <sheetName val="s231_1_Geotextil12"/>
      <sheetName val="S230_2_Mejora__de_la_Sub-Ra12"/>
      <sheetName val="S320_1_Sub_base12"/>
      <sheetName val="S330_1_BASE_GRANULAR12"/>
      <sheetName val="CONFM__DE_CALZADA_EXISTENTE12"/>
      <sheetName val="S310_1_Confor__calzada_existe12"/>
      <sheetName val="_S450_1_MEZCLA_MDC-112"/>
      <sheetName val="_S450_2MEZCLA_MDC-212"/>
      <sheetName val="S420_1_RIEGO_DE_IMPRIMACION_12"/>
      <sheetName val="S421_1_RIEGO_LIGA_CRR-112"/>
      <sheetName val="S460_1_FRESADO_12"/>
      <sheetName val="Excav__REPARACION_PAVIMENTO_12"/>
      <sheetName val="S465_1_EXC__PAV__ASFALTICO12"/>
      <sheetName val="S500_1_PAVIMENTO_CONCRETO12"/>
      <sheetName val="S510_1_PAVIMENTO_ADOQUIN12"/>
      <sheetName val="S600_1_EXCAV__VARIAS_12"/>
      <sheetName val="Relleno_Estructuras12"/>
      <sheetName val="eXCAVACIONES_VARIAS_EN_ROCA_12"/>
      <sheetName val="S600_2_EXCAV__ROCA12"/>
      <sheetName val="S610_1_Relleno_Estructuras12"/>
      <sheetName val="S623_1_Anclajes_12"/>
      <sheetName val="S623P1_Pantalla_Concreto12"/>
      <sheetName val="S630_3_Concretos_C12"/>
      <sheetName val="S630_4a_Concretos_D12"/>
      <sheetName val="S630_4b_Concretos_D12"/>
      <sheetName val="S630_6_CONCRETO_F12"/>
      <sheetName val="CONCRETO_G12"/>
      <sheetName val="S630_7_CONCRETO_G12"/>
      <sheetName val="s640_1_Acero_refuerzo12"/>
      <sheetName val="S642_13_Juntas_dilatacion12"/>
      <sheetName val="S644_2_Tuberia_PVC_4&quot;12"/>
      <sheetName val="_TUBERIA_36&quot;12"/>
      <sheetName val="S632_1_Baranda12"/>
      <sheetName val="_S661_1_TUBERIA_36&quot;_12"/>
      <sheetName val="S673_1_MAT__FILTRANTE12"/>
      <sheetName val="S673_2_GEOTEXTIL12"/>
      <sheetName val="TRANS__EXPLANACION12"/>
      <sheetName val="_S673_3_GEODREN_PLANAR_6&quot;12"/>
      <sheetName val="S681_1_GAVIONES12"/>
      <sheetName val="S700_1_Demarcacion12"/>
      <sheetName val="S700_2_Marca_víal12"/>
      <sheetName val="S701_1_tachas_reflectivas12"/>
      <sheetName val="S710_1_1_SEÑ_VERT__12"/>
      <sheetName val="S710_2_SEÑ_VERT_V12"/>
      <sheetName val="S710_1_2_SEÑ_VERT_12"/>
      <sheetName val="S730_1Defensas_12"/>
      <sheetName val="S800_2_CERCAS12"/>
      <sheetName val="S810_1_PROTECCION_TALUDES12"/>
      <sheetName val="S900_2Trans_explan12"/>
      <sheetName val="Tratamiento_fisuras12"/>
      <sheetName val="MARCAS_VIALES12"/>
      <sheetName val="Geomalla_con_fibra_de_vidrio12"/>
      <sheetName val="Anclajes_pasivos_4#612"/>
      <sheetName val="SNP1-geomalla_fibra_Vidrio12"/>
      <sheetName val="SNP2-geomalla_Biaxial12"/>
      <sheetName val="SNP3_concreto_3500_12"/>
      <sheetName val="SNP4_CEM__ASFALTICO12"/>
      <sheetName val="SNP5_MTTO_RUTINARIO12"/>
      <sheetName val="SNP6_Drenes12"/>
      <sheetName val="SNP7_Anclajes_pasivos_4#612"/>
      <sheetName val="SNP8_Anclajes_activos_2_Tor12"/>
      <sheetName val="SNP9_Anclajes_activos_4_Tor12"/>
      <sheetName val="SNP10_MATERIAL_3&quot;_TRIT12"/>
      <sheetName val="SNP11_Material_Relleno12"/>
      <sheetName val="SNP12_CUNETAS_3_00012"/>
      <sheetName val="SNP13_PARCHEO12"/>
      <sheetName val="SNP14_SELLO_JUNTAS12"/>
      <sheetName val="SNP15_Pilotes12"/>
      <sheetName val="SNP16_EXCAV__PAVIMENTO12"/>
      <sheetName val="SNP17_TRANS_BASE12"/>
      <sheetName val="SNP18_AFIRMADO_3&quot;12"/>
      <sheetName val="alcantarilla_K69+10312"/>
      <sheetName val="alcantarilla_K68+43712"/>
      <sheetName val="alcantarilla_K67+45512"/>
      <sheetName val="BOX_110+520_PUENTE_EL_VERDE12"/>
      <sheetName val="Muro_K99+070312"/>
      <sheetName val="MURO_K104+45412"/>
      <sheetName val="Muro_K109+057012"/>
      <sheetName val="BOX_K12"/>
      <sheetName val="Indicadores_Y_Listas8"/>
      <sheetName val="PROY_ORIGINAL20"/>
      <sheetName val="PU_(2)19"/>
      <sheetName val="COSTOS_UNITARIOS14"/>
      <sheetName val="TRAYECTO_114"/>
      <sheetName val="200P_114"/>
      <sheetName val="210_2_214"/>
      <sheetName val="320_114"/>
      <sheetName val="640_114"/>
      <sheetName val="500P_114"/>
      <sheetName val="500P_214"/>
      <sheetName val="600_114"/>
      <sheetName val="610_114"/>
      <sheetName val="630_414"/>
      <sheetName val="640P_214"/>
      <sheetName val="640_1_(2)14"/>
      <sheetName val="672P_114"/>
      <sheetName val="2P_114"/>
      <sheetName val="900_214"/>
      <sheetName val="materiales_de_insumo14"/>
      <sheetName val="jornales_y_prestaciones14"/>
      <sheetName val="210_114"/>
      <sheetName val="310_114"/>
      <sheetName val="600_414"/>
      <sheetName val="661_114"/>
      <sheetName val="673_114"/>
      <sheetName val="673_214"/>
      <sheetName val="673_314"/>
      <sheetName val="672_114"/>
      <sheetName val="3P_114"/>
      <sheetName val="3P_214"/>
      <sheetName val="6_1P14"/>
      <sheetName val="6_2P14"/>
      <sheetName val="6_4P14"/>
      <sheetName val="VALOR_ENSAYOS14"/>
      <sheetName val="resumen_preacta14"/>
      <sheetName val="Resalto_en_asfalto14"/>
      <sheetName val="Mat_fresado_para_ampliacion14"/>
      <sheetName val="Tuberia_filtro_D=6&quot;14"/>
      <sheetName val="Realce_de_bordillo14"/>
      <sheetName val="Remocion_tuberia_d=24&quot;14"/>
      <sheetName val="GRAVA_ATRAQUES_DE_ALCANTARILL14"/>
      <sheetName val="FORMATO_PREACTA14"/>
      <sheetName val="FORMATO_FECHA)14"/>
      <sheetName val="DESMONTE_LIMP_14"/>
      <sheetName val="REGISTRO_FOTOGRAFICO14"/>
      <sheetName val="S200_1_DESM__LIMP_B_14"/>
      <sheetName val="S200_2_DESM__LIMP__NB14"/>
      <sheetName val="S201_7_DEMO__ESTRUCTURAS14"/>
      <sheetName val="Remocion_alcantarillas_14"/>
      <sheetName val="Excav__Mat__Comun_14"/>
      <sheetName val="s201_15-remoción_de_alcantari14"/>
      <sheetName val="s210_2_2-Exc_de_expl14"/>
      <sheetName val="s210_2_1-Exc_en_roca14"/>
      <sheetName val="s211_1_REMOCION_DERR_14"/>
      <sheetName val="s220_1_Terraplenes14"/>
      <sheetName val="s221_1_Pedraplen14"/>
      <sheetName val="S900_3_TRANS__DERRUMBE14"/>
      <sheetName val="s231_1_Geotextil14"/>
      <sheetName val="S230_2_Mejora__de_la_Sub-Ra14"/>
      <sheetName val="S320_1_Sub_base14"/>
      <sheetName val="S330_1_BASE_GRANULAR14"/>
      <sheetName val="CONFM__DE_CALZADA_EXISTENTE14"/>
      <sheetName val="S310_1_Confor__calzada_existe14"/>
      <sheetName val="_S450_1_MEZCLA_MDC-114"/>
      <sheetName val="_S450_2MEZCLA_MDC-214"/>
      <sheetName val="S420_1_RIEGO_DE_IMPRIMACION_14"/>
      <sheetName val="S421_1_RIEGO_LIGA_CRR-114"/>
      <sheetName val="S460_1_FRESADO_14"/>
      <sheetName val="Excav__REPARACION_PAVIMENTO_14"/>
      <sheetName val="S465_1_EXC__PAV__ASFALTICO14"/>
      <sheetName val="S500_1_PAVIMENTO_CONCRETO14"/>
      <sheetName val="S510_1_PAVIMENTO_ADOQUIN14"/>
      <sheetName val="S600_1_EXCAV__VARIAS_14"/>
      <sheetName val="Relleno_Estructuras14"/>
      <sheetName val="eXCAVACIONES_VARIAS_EN_ROCA_14"/>
      <sheetName val="S600_2_EXCAV__ROCA14"/>
      <sheetName val="S610_1_Relleno_Estructuras14"/>
      <sheetName val="S623_1_Anclajes_14"/>
      <sheetName val="S623P1_Pantalla_Concreto14"/>
      <sheetName val="S630_3_Concretos_C14"/>
      <sheetName val="S630_4a_Concretos_D14"/>
      <sheetName val="S630_4b_Concretos_D14"/>
      <sheetName val="S630_6_CONCRETO_F14"/>
      <sheetName val="CONCRETO_G14"/>
      <sheetName val="S630_7_CONCRETO_G14"/>
      <sheetName val="s640_1_Acero_refuerzo14"/>
      <sheetName val="S642_13_Juntas_dilatacion14"/>
      <sheetName val="S644_2_Tuberia_PVC_4&quot;14"/>
      <sheetName val="_TUBERIA_36&quot;14"/>
      <sheetName val="S632_1_Baranda14"/>
      <sheetName val="_S661_1_TUBERIA_36&quot;_14"/>
      <sheetName val="S673_1_MAT__FILTRANTE14"/>
      <sheetName val="S673_2_GEOTEXTIL14"/>
      <sheetName val="TRANS__EXPLANACION14"/>
      <sheetName val="_S673_3_GEODREN_PLANAR_6&quot;14"/>
      <sheetName val="S681_1_GAVIONES14"/>
      <sheetName val="S700_1_Demarcacion14"/>
      <sheetName val="S700_2_Marca_víal14"/>
      <sheetName val="S701_1_tachas_reflectivas14"/>
      <sheetName val="S710_1_1_SEÑ_VERT__14"/>
      <sheetName val="S710_2_SEÑ_VERT_V14"/>
      <sheetName val="S710_1_2_SEÑ_VERT_14"/>
      <sheetName val="S730_1Defensas_14"/>
      <sheetName val="S800_2_CERCAS14"/>
      <sheetName val="S810_1_PROTECCION_TALUDES14"/>
      <sheetName val="S900_2Trans_explan14"/>
      <sheetName val="Tratamiento_fisuras14"/>
      <sheetName val="MARCAS_VIALES14"/>
      <sheetName val="Geomalla_con_fibra_de_vidrio14"/>
      <sheetName val="Anclajes_pasivos_4#614"/>
      <sheetName val="SNP1-geomalla_fibra_Vidrio14"/>
      <sheetName val="SNP2-geomalla_Biaxial14"/>
      <sheetName val="SNP3_concreto_3500_14"/>
      <sheetName val="SNP4_CEM__ASFALTICO14"/>
      <sheetName val="SNP5_MTTO_RUTINARIO14"/>
      <sheetName val="SNP6_Drenes14"/>
      <sheetName val="SNP7_Anclajes_pasivos_4#614"/>
      <sheetName val="SNP8_Anclajes_activos_2_Tor14"/>
      <sheetName val="SNP9_Anclajes_activos_4_Tor14"/>
      <sheetName val="SNP10_MATERIAL_3&quot;_TRIT14"/>
      <sheetName val="SNP11_Material_Relleno14"/>
      <sheetName val="SNP12_CUNETAS_3_00014"/>
      <sheetName val="SNP13_PARCHEO14"/>
      <sheetName val="SNP14_SELLO_JUNTAS14"/>
      <sheetName val="SNP15_Pilotes14"/>
      <sheetName val="SNP16_EXCAV__PAVIMENTO14"/>
      <sheetName val="SNP17_TRANS_BASE14"/>
      <sheetName val="SNP18_AFIRMADO_3&quot;14"/>
      <sheetName val="alcantarilla_K69+10314"/>
      <sheetName val="alcantarilla_K68+43714"/>
      <sheetName val="alcantarilla_K67+45514"/>
      <sheetName val="BOX_110+520_PUENTE_EL_VERDE14"/>
      <sheetName val="Muro_K99+070314"/>
      <sheetName val="MURO_K104+45414"/>
      <sheetName val="Muro_K109+057014"/>
      <sheetName val="BOX_K14"/>
      <sheetName val="INFORME_SEMANAL11"/>
      <sheetName val="201_711"/>
      <sheetName val="211_111"/>
      <sheetName val="320_211"/>
      <sheetName val="330_111"/>
      <sheetName val="330_211"/>
      <sheetName val="411_211"/>
      <sheetName val="450_2P11"/>
      <sheetName val="450_9P11"/>
      <sheetName val="461_111"/>
      <sheetName val="465_111"/>
      <sheetName val="464_1P11"/>
      <sheetName val="600_211"/>
      <sheetName val="630_511"/>
      <sheetName val="630_611"/>
      <sheetName val="630_711"/>
      <sheetName val="681_111"/>
      <sheetName val="670_P11"/>
      <sheetName val="671_P11"/>
      <sheetName val="674_211"/>
      <sheetName val="450_3P11"/>
      <sheetName val="621_1P11"/>
      <sheetName val="610_2P11"/>
      <sheetName val="230_211"/>
      <sheetName val="230_2P11"/>
      <sheetName val="621_1-1P11"/>
      <sheetName val="621_1_2P11"/>
      <sheetName val="PESO_VARILLAS11"/>
      <sheetName val="210_1_110"/>
      <sheetName val="210_1_210"/>
      <sheetName val="210_2_110"/>
      <sheetName val="220_110"/>
      <sheetName val="420_110"/>
      <sheetName val="421_110"/>
      <sheetName val="630_4_110"/>
      <sheetName val="640_1_110"/>
      <sheetName val="4P_1_110"/>
      <sheetName val="671_110"/>
      <sheetName val="673P_110"/>
      <sheetName val="674p_210"/>
      <sheetName val="640_1_210"/>
      <sheetName val="640_1_410"/>
      <sheetName val="630_3_110"/>
      <sheetName val="700_110"/>
      <sheetName val="701_210"/>
      <sheetName val="710_110"/>
      <sheetName val="730_110"/>
      <sheetName val="TORTA_EST10"/>
      <sheetName val="Indicadores_Y_Listas10"/>
      <sheetName val="PROY_ORIGINAL21"/>
      <sheetName val="PU_(2)20"/>
      <sheetName val="COSTOS_UNITARIOS15"/>
      <sheetName val="TRAYECTO_115"/>
      <sheetName val="200P_115"/>
      <sheetName val="210_2_215"/>
      <sheetName val="320_115"/>
      <sheetName val="640_115"/>
      <sheetName val="500P_115"/>
      <sheetName val="500P_215"/>
      <sheetName val="600_115"/>
      <sheetName val="610_115"/>
      <sheetName val="630_415"/>
      <sheetName val="640P_215"/>
      <sheetName val="640_1_(2)15"/>
      <sheetName val="672P_115"/>
      <sheetName val="2P_115"/>
      <sheetName val="900_215"/>
      <sheetName val="materiales_de_insumo15"/>
      <sheetName val="jornales_y_prestaciones15"/>
      <sheetName val="210_115"/>
      <sheetName val="310_115"/>
      <sheetName val="600_415"/>
      <sheetName val="661_115"/>
      <sheetName val="673_115"/>
      <sheetName val="673_215"/>
      <sheetName val="673_315"/>
      <sheetName val="672_115"/>
      <sheetName val="3P_115"/>
      <sheetName val="3P_215"/>
      <sheetName val="6_1P15"/>
      <sheetName val="6_2P15"/>
      <sheetName val="6_4P15"/>
      <sheetName val="VALOR_ENSAYOS15"/>
      <sheetName val="resumen_preacta15"/>
      <sheetName val="Resalto_en_asfalto15"/>
      <sheetName val="Mat_fresado_para_ampliacion15"/>
      <sheetName val="Tuberia_filtro_D=6&quot;15"/>
      <sheetName val="Realce_de_bordillo15"/>
      <sheetName val="Remocion_tuberia_d=24&quot;15"/>
      <sheetName val="GRAVA_ATRAQUES_DE_ALCANTARILL15"/>
      <sheetName val="FORMATO_PREACTA15"/>
      <sheetName val="FORMATO_FECHA)15"/>
      <sheetName val="DESMONTE_LIMP_15"/>
      <sheetName val="REGISTRO_FOTOGRAFICO15"/>
      <sheetName val="S200_1_DESM__LIMP_B_15"/>
      <sheetName val="S200_2_DESM__LIMP__NB15"/>
      <sheetName val="S201_7_DEMO__ESTRUCTURAS15"/>
      <sheetName val="Remocion_alcantarillas_15"/>
      <sheetName val="Excav__Mat__Comun_15"/>
      <sheetName val="s201_15-remoción_de_alcantari15"/>
      <sheetName val="s210_2_2-Exc_de_expl15"/>
      <sheetName val="s210_2_1-Exc_en_roca15"/>
      <sheetName val="s211_1_REMOCION_DERR_15"/>
      <sheetName val="s220_1_Terraplenes15"/>
      <sheetName val="s221_1_Pedraplen15"/>
      <sheetName val="S900_3_TRANS__DERRUMBE15"/>
      <sheetName val="s231_1_Geotextil15"/>
      <sheetName val="S230_2_Mejora__de_la_Sub-Ra15"/>
      <sheetName val="S320_1_Sub_base15"/>
      <sheetName val="S330_1_BASE_GRANULAR15"/>
      <sheetName val="CONFM__DE_CALZADA_EXISTENTE15"/>
      <sheetName val="S310_1_Confor__calzada_existe15"/>
      <sheetName val="_S450_1_MEZCLA_MDC-115"/>
      <sheetName val="_S450_2MEZCLA_MDC-215"/>
      <sheetName val="S420_1_RIEGO_DE_IMPRIMACION_15"/>
      <sheetName val="S421_1_RIEGO_LIGA_CRR-115"/>
      <sheetName val="S460_1_FRESADO_15"/>
      <sheetName val="Excav__REPARACION_PAVIMENTO_15"/>
      <sheetName val="S465_1_EXC__PAV__ASFALTICO15"/>
      <sheetName val="S500_1_PAVIMENTO_CONCRETO15"/>
      <sheetName val="S510_1_PAVIMENTO_ADOQUIN15"/>
      <sheetName val="S600_1_EXCAV__VARIAS_15"/>
      <sheetName val="Relleno_Estructuras15"/>
      <sheetName val="eXCAVACIONES_VARIAS_EN_ROCA_15"/>
      <sheetName val="S600_2_EXCAV__ROCA15"/>
      <sheetName val="S610_1_Relleno_Estructuras15"/>
      <sheetName val="S623_1_Anclajes_15"/>
      <sheetName val="S623P1_Pantalla_Concreto15"/>
      <sheetName val="S630_3_Concretos_C15"/>
      <sheetName val="S630_4a_Concretos_D15"/>
      <sheetName val="S630_4b_Concretos_D15"/>
      <sheetName val="S630_6_CONCRETO_F15"/>
      <sheetName val="CONCRETO_G15"/>
      <sheetName val="S630_7_CONCRETO_G15"/>
      <sheetName val="s640_1_Acero_refuerzo15"/>
      <sheetName val="S642_13_Juntas_dilatacion15"/>
      <sheetName val="S644_2_Tuberia_PVC_4&quot;15"/>
      <sheetName val="_TUBERIA_36&quot;15"/>
      <sheetName val="S632_1_Baranda15"/>
      <sheetName val="_S661_1_TUBERIA_36&quot;_15"/>
      <sheetName val="S673_1_MAT__FILTRANTE15"/>
      <sheetName val="S673_2_GEOTEXTIL15"/>
      <sheetName val="TRANS__EXPLANACION15"/>
      <sheetName val="_S673_3_GEODREN_PLANAR_6&quot;15"/>
      <sheetName val="S681_1_GAVIONES15"/>
      <sheetName val="S700_1_Demarcacion15"/>
      <sheetName val="S700_2_Marca_víal15"/>
      <sheetName val="S701_1_tachas_reflectivas15"/>
      <sheetName val="S710_1_1_SEÑ_VERT__15"/>
      <sheetName val="S710_2_SEÑ_VERT_V15"/>
      <sheetName val="S710_1_2_SEÑ_VERT_15"/>
      <sheetName val="S730_1Defensas_15"/>
      <sheetName val="S800_2_CERCAS15"/>
      <sheetName val="S810_1_PROTECCION_TALUDES15"/>
      <sheetName val="S900_2Trans_explan15"/>
      <sheetName val="Tratamiento_fisuras15"/>
      <sheetName val="MARCAS_VIALES15"/>
      <sheetName val="Geomalla_con_fibra_de_vidrio15"/>
      <sheetName val="Anclajes_pasivos_4#615"/>
      <sheetName val="SNP1-geomalla_fibra_Vidrio15"/>
      <sheetName val="SNP2-geomalla_Biaxial15"/>
      <sheetName val="SNP3_concreto_3500_15"/>
      <sheetName val="SNP4_CEM__ASFALTICO15"/>
      <sheetName val="SNP5_MTTO_RUTINARIO15"/>
      <sheetName val="SNP6_Drenes15"/>
      <sheetName val="SNP7_Anclajes_pasivos_4#615"/>
      <sheetName val="SNP8_Anclajes_activos_2_Tor15"/>
      <sheetName val="SNP9_Anclajes_activos_4_Tor15"/>
      <sheetName val="SNP10_MATERIAL_3&quot;_TRIT15"/>
      <sheetName val="SNP11_Material_Relleno15"/>
      <sheetName val="SNP12_CUNETAS_3_00015"/>
      <sheetName val="SNP13_PARCHEO15"/>
      <sheetName val="SNP14_SELLO_JUNTAS15"/>
      <sheetName val="SNP15_Pilotes15"/>
      <sheetName val="SNP16_EXCAV__PAVIMENTO15"/>
      <sheetName val="SNP17_TRANS_BASE15"/>
      <sheetName val="SNP18_AFIRMADO_3&quot;15"/>
      <sheetName val="alcantarilla_K69+10315"/>
      <sheetName val="alcantarilla_K68+43715"/>
      <sheetName val="alcantarilla_K67+45515"/>
      <sheetName val="BOX_110+520_PUENTE_EL_VERDE15"/>
      <sheetName val="Muro_K99+070315"/>
      <sheetName val="MURO_K104+45415"/>
      <sheetName val="Muro_K109+057015"/>
      <sheetName val="BOX_K15"/>
      <sheetName val="INFORME_SEMANAL12"/>
      <sheetName val="201_712"/>
      <sheetName val="211_112"/>
      <sheetName val="320_212"/>
      <sheetName val="330_112"/>
      <sheetName val="330_212"/>
      <sheetName val="411_212"/>
      <sheetName val="450_2P12"/>
      <sheetName val="450_9P12"/>
      <sheetName val="461_112"/>
      <sheetName val="465_112"/>
      <sheetName val="464_1P12"/>
      <sheetName val="600_212"/>
      <sheetName val="630_512"/>
      <sheetName val="630_612"/>
      <sheetName val="630_712"/>
      <sheetName val="681_112"/>
      <sheetName val="670_P12"/>
      <sheetName val="671_P12"/>
      <sheetName val="674_212"/>
      <sheetName val="450_3P12"/>
      <sheetName val="621_1P12"/>
      <sheetName val="610_2P12"/>
      <sheetName val="230_212"/>
      <sheetName val="230_2P12"/>
      <sheetName val="621_1-1P12"/>
      <sheetName val="621_1_2P12"/>
      <sheetName val="PESO_VARILLAS12"/>
      <sheetName val="210_1_111"/>
      <sheetName val="210_1_211"/>
      <sheetName val="210_2_111"/>
      <sheetName val="220_111"/>
      <sheetName val="420_111"/>
      <sheetName val="421_111"/>
      <sheetName val="630_4_111"/>
      <sheetName val="640_1_111"/>
      <sheetName val="4P_1_111"/>
      <sheetName val="671_111"/>
      <sheetName val="673P_111"/>
      <sheetName val="674p_211"/>
      <sheetName val="640_1_211"/>
      <sheetName val="640_1_411"/>
      <sheetName val="630_3_111"/>
      <sheetName val="700_111"/>
      <sheetName val="701_211"/>
      <sheetName val="710_111"/>
      <sheetName val="730_111"/>
      <sheetName val="TORTA_EST11"/>
      <sheetName val="Indicadores_Y_Listas11"/>
      <sheetName val="PROY_ORIGINAL22"/>
      <sheetName val="PU_(2)21"/>
      <sheetName val="COSTOS_UNITARIOS16"/>
      <sheetName val="TRAYECTO_116"/>
      <sheetName val="200P_116"/>
      <sheetName val="210_2_216"/>
      <sheetName val="320_116"/>
      <sheetName val="640_116"/>
      <sheetName val="500P_116"/>
      <sheetName val="500P_216"/>
      <sheetName val="600_116"/>
      <sheetName val="610_116"/>
      <sheetName val="630_416"/>
      <sheetName val="640P_216"/>
      <sheetName val="640_1_(2)16"/>
      <sheetName val="672P_116"/>
      <sheetName val="2P_116"/>
      <sheetName val="900_216"/>
      <sheetName val="materiales_de_insumo16"/>
      <sheetName val="jornales_y_prestaciones16"/>
      <sheetName val="210_116"/>
      <sheetName val="310_116"/>
      <sheetName val="600_416"/>
      <sheetName val="661_116"/>
      <sheetName val="673_116"/>
      <sheetName val="673_216"/>
      <sheetName val="673_316"/>
      <sheetName val="672_116"/>
      <sheetName val="3P_116"/>
      <sheetName val="3P_216"/>
      <sheetName val="6_1P16"/>
      <sheetName val="6_2P16"/>
      <sheetName val="6_4P16"/>
      <sheetName val="VALOR_ENSAYOS16"/>
      <sheetName val="resumen_preacta16"/>
      <sheetName val="Resalto_en_asfalto16"/>
      <sheetName val="Mat_fresado_para_ampliacion16"/>
      <sheetName val="Tuberia_filtro_D=6&quot;16"/>
      <sheetName val="Realce_de_bordillo16"/>
      <sheetName val="Remocion_tuberia_d=24&quot;16"/>
      <sheetName val="GRAVA_ATRAQUES_DE_ALCANTARILL16"/>
      <sheetName val="FORMATO_PREACTA16"/>
      <sheetName val="FORMATO_FECHA)16"/>
      <sheetName val="DESMONTE_LIMP_16"/>
      <sheetName val="REGISTRO_FOTOGRAFICO16"/>
      <sheetName val="S200_1_DESM__LIMP_B_16"/>
      <sheetName val="S200_2_DESM__LIMP__NB16"/>
      <sheetName val="S201_7_DEMO__ESTRUCTURAS16"/>
      <sheetName val="Remocion_alcantarillas_16"/>
      <sheetName val="Excav__Mat__Comun_16"/>
      <sheetName val="s201_15-remoción_de_alcantari16"/>
      <sheetName val="s210_2_2-Exc_de_expl16"/>
      <sheetName val="s210_2_1-Exc_en_roca16"/>
      <sheetName val="s211_1_REMOCION_DERR_16"/>
      <sheetName val="s220_1_Terraplenes16"/>
      <sheetName val="s221_1_Pedraplen16"/>
      <sheetName val="S900_3_TRANS__DERRUMBE16"/>
      <sheetName val="s231_1_Geotextil16"/>
      <sheetName val="S230_2_Mejora__de_la_Sub-Ra16"/>
      <sheetName val="S320_1_Sub_base16"/>
      <sheetName val="S330_1_BASE_GRANULAR16"/>
      <sheetName val="CONFM__DE_CALZADA_EXISTENTE16"/>
      <sheetName val="S310_1_Confor__calzada_existe16"/>
      <sheetName val="_S450_1_MEZCLA_MDC-116"/>
      <sheetName val="_S450_2MEZCLA_MDC-216"/>
      <sheetName val="S420_1_RIEGO_DE_IMPRIMACION_16"/>
      <sheetName val="S421_1_RIEGO_LIGA_CRR-116"/>
      <sheetName val="S460_1_FRESADO_16"/>
      <sheetName val="Excav__REPARACION_PAVIMENTO_16"/>
      <sheetName val="S465_1_EXC__PAV__ASFALTICO16"/>
      <sheetName val="S500_1_PAVIMENTO_CONCRETO16"/>
      <sheetName val="S510_1_PAVIMENTO_ADOQUIN16"/>
      <sheetName val="S600_1_EXCAV__VARIAS_16"/>
      <sheetName val="Relleno_Estructuras16"/>
      <sheetName val="eXCAVACIONES_VARIAS_EN_ROCA_16"/>
      <sheetName val="S600_2_EXCAV__ROCA16"/>
      <sheetName val="S610_1_Relleno_Estructuras16"/>
      <sheetName val="S623_1_Anclajes_16"/>
      <sheetName val="S623P1_Pantalla_Concreto16"/>
      <sheetName val="S630_3_Concretos_C16"/>
      <sheetName val="S630_4a_Concretos_D16"/>
      <sheetName val="S630_4b_Concretos_D16"/>
      <sheetName val="S630_6_CONCRETO_F16"/>
      <sheetName val="CONCRETO_G16"/>
      <sheetName val="S630_7_CONCRETO_G16"/>
      <sheetName val="s640_1_Acero_refuerzo16"/>
      <sheetName val="S642_13_Juntas_dilatacion16"/>
      <sheetName val="S644_2_Tuberia_PVC_4&quot;16"/>
      <sheetName val="_TUBERIA_36&quot;16"/>
      <sheetName val="S632_1_Baranda16"/>
      <sheetName val="_S661_1_TUBERIA_36&quot;_16"/>
      <sheetName val="S673_1_MAT__FILTRANTE16"/>
      <sheetName val="S673_2_GEOTEXTIL16"/>
      <sheetName val="TRANS__EXPLANACION16"/>
      <sheetName val="_S673_3_GEODREN_PLANAR_6&quot;16"/>
      <sheetName val="S681_1_GAVIONES16"/>
      <sheetName val="S700_1_Demarcacion16"/>
      <sheetName val="S700_2_Marca_víal16"/>
      <sheetName val="S701_1_tachas_reflectivas16"/>
      <sheetName val="S710_1_1_SEÑ_VERT__16"/>
      <sheetName val="S710_2_SEÑ_VERT_V16"/>
      <sheetName val="S710_1_2_SEÑ_VERT_16"/>
      <sheetName val="S730_1Defensas_16"/>
      <sheetName val="S800_2_CERCAS16"/>
      <sheetName val="S810_1_PROTECCION_TALUDES16"/>
      <sheetName val="S900_2Trans_explan16"/>
      <sheetName val="Tratamiento_fisuras16"/>
      <sheetName val="MARCAS_VIALES16"/>
      <sheetName val="Geomalla_con_fibra_de_vidrio16"/>
      <sheetName val="Anclajes_pasivos_4#616"/>
      <sheetName val="SNP1-geomalla_fibra_Vidrio16"/>
      <sheetName val="SNP2-geomalla_Biaxial16"/>
      <sheetName val="SNP3_concreto_3500_16"/>
      <sheetName val="SNP4_CEM__ASFALTICO16"/>
      <sheetName val="SNP5_MTTO_RUTINARIO16"/>
      <sheetName val="SNP6_Drenes16"/>
      <sheetName val="SNP7_Anclajes_pasivos_4#616"/>
      <sheetName val="SNP8_Anclajes_activos_2_Tor16"/>
      <sheetName val="SNP9_Anclajes_activos_4_Tor16"/>
      <sheetName val="SNP10_MATERIAL_3&quot;_TRIT16"/>
      <sheetName val="SNP11_Material_Relleno16"/>
      <sheetName val="SNP12_CUNETAS_3_00016"/>
      <sheetName val="SNP13_PARCHEO16"/>
      <sheetName val="SNP14_SELLO_JUNTAS16"/>
      <sheetName val="SNP15_Pilotes16"/>
      <sheetName val="SNP16_EXCAV__PAVIMENTO16"/>
      <sheetName val="SNP17_TRANS_BASE16"/>
      <sheetName val="SNP18_AFIRMADO_3&quot;16"/>
      <sheetName val="alcantarilla_K69+10316"/>
      <sheetName val="alcantarilla_K68+43716"/>
      <sheetName val="alcantarilla_K67+45516"/>
      <sheetName val="BOX_110+520_PUENTE_EL_VERDE16"/>
      <sheetName val="Muro_K99+070316"/>
      <sheetName val="MURO_K104+45416"/>
      <sheetName val="Muro_K109+057016"/>
      <sheetName val="BOX_K16"/>
      <sheetName val="INFORME_SEMANAL13"/>
      <sheetName val="201_713"/>
      <sheetName val="211_113"/>
      <sheetName val="320_213"/>
      <sheetName val="330_113"/>
      <sheetName val="330_213"/>
      <sheetName val="411_213"/>
      <sheetName val="450_2P13"/>
      <sheetName val="450_9P13"/>
      <sheetName val="461_113"/>
      <sheetName val="465_113"/>
      <sheetName val="464_1P13"/>
      <sheetName val="600_213"/>
      <sheetName val="630_513"/>
      <sheetName val="630_613"/>
      <sheetName val="630_713"/>
      <sheetName val="681_113"/>
      <sheetName val="670_P13"/>
      <sheetName val="671_P13"/>
      <sheetName val="674_213"/>
      <sheetName val="450_3P13"/>
      <sheetName val="621_1P13"/>
      <sheetName val="610_2P13"/>
      <sheetName val="230_213"/>
      <sheetName val="230_2P13"/>
      <sheetName val="621_1-1P13"/>
      <sheetName val="621_1_2P13"/>
      <sheetName val="PESO_VARILLAS13"/>
      <sheetName val="210_1_112"/>
      <sheetName val="210_1_212"/>
      <sheetName val="210_2_112"/>
      <sheetName val="220_112"/>
      <sheetName val="420_112"/>
      <sheetName val="421_112"/>
      <sheetName val="630_4_112"/>
      <sheetName val="640_1_112"/>
      <sheetName val="4P_1_112"/>
      <sheetName val="671_112"/>
      <sheetName val="673P_112"/>
      <sheetName val="674p_212"/>
      <sheetName val="640_1_212"/>
      <sheetName val="640_1_412"/>
      <sheetName val="630_3_112"/>
      <sheetName val="700_112"/>
      <sheetName val="701_212"/>
      <sheetName val="710_112"/>
      <sheetName val="730_112"/>
      <sheetName val="TORTA_EST12"/>
      <sheetName val="Indicadores_Y_Listas12"/>
      <sheetName val="PROY_ORIGINAL23"/>
      <sheetName val="PU_(2)22"/>
      <sheetName val="COSTOS_UNITARIOS17"/>
      <sheetName val="TRAYECTO_117"/>
      <sheetName val="200P_117"/>
      <sheetName val="210_2_217"/>
      <sheetName val="320_117"/>
      <sheetName val="640_117"/>
      <sheetName val="500P_117"/>
      <sheetName val="500P_217"/>
      <sheetName val="600_117"/>
      <sheetName val="610_117"/>
      <sheetName val="630_417"/>
      <sheetName val="640P_217"/>
      <sheetName val="640_1_(2)17"/>
      <sheetName val="672P_117"/>
      <sheetName val="2P_117"/>
      <sheetName val="900_217"/>
      <sheetName val="materiales_de_insumo17"/>
      <sheetName val="jornales_y_prestaciones17"/>
      <sheetName val="210_117"/>
      <sheetName val="310_117"/>
      <sheetName val="600_417"/>
      <sheetName val="661_117"/>
      <sheetName val="673_117"/>
      <sheetName val="673_217"/>
      <sheetName val="673_317"/>
      <sheetName val="672_117"/>
      <sheetName val="3P_117"/>
      <sheetName val="3P_217"/>
      <sheetName val="6_1P17"/>
      <sheetName val="6_2P17"/>
      <sheetName val="6_4P17"/>
      <sheetName val="VALOR_ENSAYOS17"/>
      <sheetName val="resumen_preacta17"/>
      <sheetName val="Resalto_en_asfalto17"/>
      <sheetName val="Mat_fresado_para_ampliacion17"/>
      <sheetName val="Tuberia_filtro_D=6&quot;17"/>
      <sheetName val="Realce_de_bordillo17"/>
      <sheetName val="Remocion_tuberia_d=24&quot;17"/>
      <sheetName val="GRAVA_ATRAQUES_DE_ALCANTARILL17"/>
      <sheetName val="FORMATO_PREACTA17"/>
      <sheetName val="FORMATO_FECHA)17"/>
      <sheetName val="DESMONTE_LIMP_17"/>
      <sheetName val="REGISTRO_FOTOGRAFICO17"/>
      <sheetName val="S200_1_DESM__LIMP_B_17"/>
      <sheetName val="S200_2_DESM__LIMP__NB17"/>
      <sheetName val="S201_7_DEMO__ESTRUCTURAS17"/>
      <sheetName val="Remocion_alcantarillas_17"/>
      <sheetName val="Excav__Mat__Comun_17"/>
      <sheetName val="s201_15-remoción_de_alcantari17"/>
      <sheetName val="s210_2_2-Exc_de_expl17"/>
      <sheetName val="s210_2_1-Exc_en_roca17"/>
      <sheetName val="s211_1_REMOCION_DERR_17"/>
      <sheetName val="s220_1_Terraplenes17"/>
      <sheetName val="s221_1_Pedraplen17"/>
      <sheetName val="S900_3_TRANS__DERRUMBE17"/>
      <sheetName val="s231_1_Geotextil17"/>
      <sheetName val="S230_2_Mejora__de_la_Sub-Ra17"/>
      <sheetName val="S320_1_Sub_base17"/>
      <sheetName val="S330_1_BASE_GRANULAR17"/>
      <sheetName val="CONFM__DE_CALZADA_EXISTENTE17"/>
      <sheetName val="S310_1_Confor__calzada_existe17"/>
      <sheetName val="_S450_1_MEZCLA_MDC-117"/>
      <sheetName val="_S450_2MEZCLA_MDC-217"/>
      <sheetName val="S420_1_RIEGO_DE_IMPRIMACION_17"/>
      <sheetName val="S421_1_RIEGO_LIGA_CRR-117"/>
      <sheetName val="S460_1_FRESADO_17"/>
      <sheetName val="Excav__REPARACION_PAVIMENTO_17"/>
      <sheetName val="S465_1_EXC__PAV__ASFALTICO17"/>
      <sheetName val="S500_1_PAVIMENTO_CONCRETO17"/>
      <sheetName val="S510_1_PAVIMENTO_ADOQUIN17"/>
      <sheetName val="S600_1_EXCAV__VARIAS_17"/>
      <sheetName val="Relleno_Estructuras17"/>
      <sheetName val="eXCAVACIONES_VARIAS_EN_ROCA_17"/>
      <sheetName val="S600_2_EXCAV__ROCA17"/>
      <sheetName val="S610_1_Relleno_Estructuras17"/>
      <sheetName val="S623_1_Anclajes_17"/>
      <sheetName val="S623P1_Pantalla_Concreto17"/>
      <sheetName val="S630_3_Concretos_C17"/>
      <sheetName val="S630_4a_Concretos_D17"/>
      <sheetName val="S630_4b_Concretos_D17"/>
      <sheetName val="S630_6_CONCRETO_F17"/>
      <sheetName val="CONCRETO_G17"/>
      <sheetName val="S630_7_CONCRETO_G17"/>
      <sheetName val="s640_1_Acero_refuerzo17"/>
      <sheetName val="S642_13_Juntas_dilatacion17"/>
      <sheetName val="S644_2_Tuberia_PVC_4&quot;17"/>
      <sheetName val="_TUBERIA_36&quot;17"/>
      <sheetName val="S632_1_Baranda17"/>
      <sheetName val="_S661_1_TUBERIA_36&quot;_17"/>
      <sheetName val="S673_1_MAT__FILTRANTE17"/>
      <sheetName val="S673_2_GEOTEXTIL17"/>
      <sheetName val="TRANS__EXPLANACION17"/>
      <sheetName val="_S673_3_GEODREN_PLANAR_6&quot;17"/>
      <sheetName val="S681_1_GAVIONES17"/>
      <sheetName val="S700_1_Demarcacion17"/>
      <sheetName val="S700_2_Marca_víal17"/>
      <sheetName val="S701_1_tachas_reflectivas17"/>
      <sheetName val="S710_1_1_SEÑ_VERT__17"/>
      <sheetName val="S710_2_SEÑ_VERT_V17"/>
      <sheetName val="S710_1_2_SEÑ_VERT_17"/>
      <sheetName val="S730_1Defensas_17"/>
      <sheetName val="S800_2_CERCAS17"/>
      <sheetName val="S810_1_PROTECCION_TALUDES17"/>
      <sheetName val="S900_2Trans_explan17"/>
      <sheetName val="Tratamiento_fisuras17"/>
      <sheetName val="MARCAS_VIALES17"/>
      <sheetName val="Geomalla_con_fibra_de_vidrio17"/>
      <sheetName val="Anclajes_pasivos_4#617"/>
      <sheetName val="SNP1-geomalla_fibra_Vidrio17"/>
      <sheetName val="SNP2-geomalla_Biaxial17"/>
      <sheetName val="SNP3_concreto_3500_17"/>
      <sheetName val="SNP4_CEM__ASFALTICO17"/>
      <sheetName val="SNP5_MTTO_RUTINARIO17"/>
      <sheetName val="SNP6_Drenes17"/>
      <sheetName val="SNP7_Anclajes_pasivos_4#617"/>
      <sheetName val="SNP8_Anclajes_activos_2_Tor17"/>
      <sheetName val="SNP9_Anclajes_activos_4_Tor17"/>
      <sheetName val="SNP10_MATERIAL_3&quot;_TRIT17"/>
      <sheetName val="SNP11_Material_Relleno17"/>
      <sheetName val="SNP12_CUNETAS_3_00017"/>
      <sheetName val="SNP13_PARCHEO17"/>
      <sheetName val="SNP14_SELLO_JUNTAS17"/>
      <sheetName val="SNP15_Pilotes17"/>
      <sheetName val="SNP16_EXCAV__PAVIMENTO17"/>
      <sheetName val="SNP17_TRANS_BASE17"/>
      <sheetName val="SNP18_AFIRMADO_3&quot;17"/>
      <sheetName val="alcantarilla_K69+10317"/>
      <sheetName val="alcantarilla_K68+43717"/>
      <sheetName val="alcantarilla_K67+45517"/>
      <sheetName val="BOX_110+520_PUENTE_EL_VERDE17"/>
      <sheetName val="Muro_K99+070317"/>
      <sheetName val="MURO_K104+45417"/>
      <sheetName val="Muro_K109+057017"/>
      <sheetName val="BOX_K17"/>
      <sheetName val="INFORME_SEMANAL14"/>
      <sheetName val="201_714"/>
      <sheetName val="211_114"/>
      <sheetName val="320_214"/>
      <sheetName val="330_114"/>
      <sheetName val="330_214"/>
      <sheetName val="411_214"/>
      <sheetName val="450_2P14"/>
      <sheetName val="450_9P14"/>
      <sheetName val="461_114"/>
      <sheetName val="465_114"/>
      <sheetName val="464_1P14"/>
      <sheetName val="600_214"/>
      <sheetName val="630_514"/>
      <sheetName val="630_614"/>
      <sheetName val="630_714"/>
      <sheetName val="681_114"/>
      <sheetName val="670_P14"/>
      <sheetName val="671_P14"/>
      <sheetName val="674_214"/>
      <sheetName val="450_3P14"/>
      <sheetName val="621_1P14"/>
      <sheetName val="610_2P14"/>
      <sheetName val="230_214"/>
      <sheetName val="230_2P14"/>
      <sheetName val="621_1-1P14"/>
      <sheetName val="621_1_2P14"/>
      <sheetName val="PESO_VARILLAS14"/>
      <sheetName val="210_1_113"/>
      <sheetName val="210_1_213"/>
      <sheetName val="210_2_113"/>
      <sheetName val="220_113"/>
      <sheetName val="420_113"/>
      <sheetName val="421_113"/>
      <sheetName val="630_4_113"/>
      <sheetName val="640_1_113"/>
      <sheetName val="4P_1_113"/>
      <sheetName val="671_113"/>
      <sheetName val="673P_113"/>
      <sheetName val="674p_213"/>
      <sheetName val="640_1_213"/>
      <sheetName val="640_1_413"/>
      <sheetName val="630_3_113"/>
      <sheetName val="700_113"/>
      <sheetName val="701_213"/>
      <sheetName val="710_113"/>
      <sheetName val="730_113"/>
      <sheetName val="TORTA_EST13"/>
      <sheetName val="Indicadores_Y_Listas13"/>
      <sheetName val="PROY_ORIGINAL24"/>
      <sheetName val="PU_(2)23"/>
      <sheetName val="COSTOS_UNITARIOS18"/>
      <sheetName val="TRAYECTO_118"/>
      <sheetName val="200P_118"/>
      <sheetName val="210_2_218"/>
      <sheetName val="320_118"/>
      <sheetName val="640_118"/>
      <sheetName val="500P_118"/>
      <sheetName val="500P_218"/>
      <sheetName val="600_118"/>
      <sheetName val="610_118"/>
      <sheetName val="630_418"/>
      <sheetName val="640P_218"/>
      <sheetName val="640_1_(2)18"/>
      <sheetName val="672P_118"/>
      <sheetName val="2P_118"/>
      <sheetName val="900_218"/>
      <sheetName val="materiales_de_insumo18"/>
      <sheetName val="jornales_y_prestaciones18"/>
      <sheetName val="210_118"/>
      <sheetName val="310_118"/>
      <sheetName val="600_418"/>
      <sheetName val="661_118"/>
      <sheetName val="673_118"/>
      <sheetName val="673_218"/>
      <sheetName val="673_318"/>
      <sheetName val="672_118"/>
      <sheetName val="3P_118"/>
      <sheetName val="3P_218"/>
      <sheetName val="6_1P18"/>
      <sheetName val="6_2P18"/>
      <sheetName val="6_4P18"/>
      <sheetName val="VALOR_ENSAYOS18"/>
      <sheetName val="resumen_preacta18"/>
      <sheetName val="Resalto_en_asfalto18"/>
      <sheetName val="Mat_fresado_para_ampliacion18"/>
      <sheetName val="Tuberia_filtro_D=6&quot;18"/>
      <sheetName val="Realce_de_bordillo18"/>
      <sheetName val="Remocion_tuberia_d=24&quot;18"/>
      <sheetName val="GRAVA_ATRAQUES_DE_ALCANTARILL18"/>
      <sheetName val="FORMATO_PREACTA18"/>
      <sheetName val="FORMATO_FECHA)18"/>
      <sheetName val="DESMONTE_LIMP_18"/>
      <sheetName val="REGISTRO_FOTOGRAFICO18"/>
      <sheetName val="S200_1_DESM__LIMP_B_18"/>
      <sheetName val="S200_2_DESM__LIMP__NB18"/>
      <sheetName val="S201_7_DEMO__ESTRUCTURAS18"/>
      <sheetName val="Remocion_alcantarillas_18"/>
      <sheetName val="Excav__Mat__Comun_18"/>
      <sheetName val="s201_15-remoción_de_alcantari18"/>
      <sheetName val="s210_2_2-Exc_de_expl18"/>
      <sheetName val="s210_2_1-Exc_en_roca18"/>
      <sheetName val="s211_1_REMOCION_DERR_18"/>
      <sheetName val="s220_1_Terraplenes18"/>
      <sheetName val="s221_1_Pedraplen18"/>
      <sheetName val="S900_3_TRANS__DERRUMBE18"/>
      <sheetName val="s231_1_Geotextil18"/>
      <sheetName val="S230_2_Mejora__de_la_Sub-Ra18"/>
      <sheetName val="S320_1_Sub_base18"/>
      <sheetName val="S330_1_BASE_GRANULAR18"/>
      <sheetName val="CONFM__DE_CALZADA_EXISTENTE18"/>
      <sheetName val="S310_1_Confor__calzada_existe18"/>
      <sheetName val="_S450_1_MEZCLA_MDC-118"/>
      <sheetName val="_S450_2MEZCLA_MDC-218"/>
      <sheetName val="S420_1_RIEGO_DE_IMPRIMACION_18"/>
      <sheetName val="S421_1_RIEGO_LIGA_CRR-118"/>
      <sheetName val="S460_1_FRESADO_18"/>
      <sheetName val="Excav__REPARACION_PAVIMENTO_18"/>
      <sheetName val="S465_1_EXC__PAV__ASFALTICO18"/>
      <sheetName val="S500_1_PAVIMENTO_CONCRETO18"/>
      <sheetName val="S510_1_PAVIMENTO_ADOQUIN18"/>
      <sheetName val="S600_1_EXCAV__VARIAS_18"/>
      <sheetName val="Relleno_Estructuras18"/>
      <sheetName val="eXCAVACIONES_VARIAS_EN_ROCA_18"/>
      <sheetName val="S600_2_EXCAV__ROCA18"/>
      <sheetName val="S610_1_Relleno_Estructuras18"/>
      <sheetName val="S623_1_Anclajes_18"/>
      <sheetName val="S623P1_Pantalla_Concreto18"/>
      <sheetName val="S630_3_Concretos_C18"/>
      <sheetName val="S630_4a_Concretos_D18"/>
      <sheetName val="S630_4b_Concretos_D18"/>
      <sheetName val="S630_6_CONCRETO_F18"/>
      <sheetName val="CONCRETO_G18"/>
      <sheetName val="S630_7_CONCRETO_G18"/>
      <sheetName val="s640_1_Acero_refuerzo18"/>
      <sheetName val="S642_13_Juntas_dilatacion18"/>
      <sheetName val="S644_2_Tuberia_PVC_4&quot;18"/>
      <sheetName val="_TUBERIA_36&quot;18"/>
      <sheetName val="S632_1_Baranda18"/>
      <sheetName val="_S661_1_TUBERIA_36&quot;_18"/>
      <sheetName val="S673_1_MAT__FILTRANTE18"/>
      <sheetName val="S673_2_GEOTEXTIL18"/>
      <sheetName val="TRANS__EXPLANACION18"/>
      <sheetName val="_S673_3_GEODREN_PLANAR_6&quot;18"/>
      <sheetName val="S681_1_GAVIONES18"/>
      <sheetName val="S700_1_Demarcacion18"/>
      <sheetName val="S700_2_Marca_víal18"/>
      <sheetName val="S701_1_tachas_reflectivas18"/>
      <sheetName val="S710_1_1_SEÑ_VERT__18"/>
      <sheetName val="S710_2_SEÑ_VERT_V18"/>
      <sheetName val="S710_1_2_SEÑ_VERT_18"/>
      <sheetName val="S730_1Defensas_18"/>
      <sheetName val="S800_2_CERCAS18"/>
      <sheetName val="S810_1_PROTECCION_TALUDES18"/>
      <sheetName val="S900_2Trans_explan18"/>
      <sheetName val="Tratamiento_fisuras18"/>
      <sheetName val="MARCAS_VIALES18"/>
      <sheetName val="Geomalla_con_fibra_de_vidrio18"/>
      <sheetName val="Anclajes_pasivos_4#618"/>
      <sheetName val="SNP1-geomalla_fibra_Vidrio18"/>
      <sheetName val="SNP2-geomalla_Biaxial18"/>
      <sheetName val="SNP3_concreto_3500_18"/>
      <sheetName val="SNP4_CEM__ASFALTICO18"/>
      <sheetName val="SNP5_MTTO_RUTINARIO18"/>
      <sheetName val="SNP6_Drenes18"/>
      <sheetName val="SNP7_Anclajes_pasivos_4#618"/>
      <sheetName val="SNP8_Anclajes_activos_2_Tor18"/>
      <sheetName val="SNP9_Anclajes_activos_4_Tor18"/>
      <sheetName val="SNP10_MATERIAL_3&quot;_TRIT18"/>
      <sheetName val="SNP11_Material_Relleno18"/>
      <sheetName val="SNP12_CUNETAS_3_00018"/>
      <sheetName val="SNP13_PARCHEO18"/>
      <sheetName val="SNP14_SELLO_JUNTAS18"/>
      <sheetName val="SNP15_Pilotes18"/>
      <sheetName val="SNP16_EXCAV__PAVIMENTO18"/>
      <sheetName val="SNP17_TRANS_BASE18"/>
      <sheetName val="SNP18_AFIRMADO_3&quot;18"/>
      <sheetName val="alcantarilla_K69+10318"/>
      <sheetName val="alcantarilla_K68+43718"/>
      <sheetName val="alcantarilla_K67+45518"/>
      <sheetName val="BOX_110+520_PUENTE_EL_VERDE18"/>
      <sheetName val="Muro_K99+070318"/>
      <sheetName val="MURO_K104+45418"/>
      <sheetName val="Muro_K109+057018"/>
      <sheetName val="BOX_K18"/>
      <sheetName val="INFORME_SEMANAL15"/>
      <sheetName val="201_715"/>
      <sheetName val="211_115"/>
      <sheetName val="320_215"/>
      <sheetName val="330_115"/>
      <sheetName val="330_215"/>
      <sheetName val="411_215"/>
      <sheetName val="450_2P15"/>
      <sheetName val="450_9P15"/>
      <sheetName val="461_115"/>
      <sheetName val="465_115"/>
      <sheetName val="464_1P15"/>
      <sheetName val="600_215"/>
      <sheetName val="630_515"/>
      <sheetName val="630_615"/>
      <sheetName val="630_715"/>
      <sheetName val="681_115"/>
      <sheetName val="670_P15"/>
      <sheetName val="671_P15"/>
      <sheetName val="674_215"/>
      <sheetName val="450_3P15"/>
      <sheetName val="621_1P15"/>
      <sheetName val="610_2P15"/>
      <sheetName val="230_215"/>
      <sheetName val="230_2P15"/>
      <sheetName val="621_1-1P15"/>
      <sheetName val="621_1_2P15"/>
      <sheetName val="PESO_VARILLAS15"/>
      <sheetName val="210_1_114"/>
      <sheetName val="210_1_214"/>
      <sheetName val="210_2_114"/>
      <sheetName val="220_114"/>
      <sheetName val="420_114"/>
      <sheetName val="421_114"/>
      <sheetName val="630_4_114"/>
      <sheetName val="640_1_114"/>
      <sheetName val="4P_1_114"/>
      <sheetName val="671_114"/>
      <sheetName val="673P_114"/>
      <sheetName val="674p_214"/>
      <sheetName val="640_1_214"/>
      <sheetName val="640_1_414"/>
      <sheetName val="630_3_114"/>
      <sheetName val="700_114"/>
      <sheetName val="701_214"/>
      <sheetName val="710_114"/>
      <sheetName val="730_114"/>
      <sheetName val="TORTA_EST14"/>
      <sheetName val="Indicadores_Y_Listas14"/>
      <sheetName val="PROY_ORIGINAL25"/>
      <sheetName val="PU_(2)24"/>
      <sheetName val="COSTOS_UNITARIOS19"/>
      <sheetName val="TRAYECTO_119"/>
      <sheetName val="200P_119"/>
      <sheetName val="210_2_219"/>
      <sheetName val="320_119"/>
      <sheetName val="640_119"/>
      <sheetName val="500P_119"/>
      <sheetName val="500P_219"/>
      <sheetName val="600_119"/>
      <sheetName val="610_119"/>
      <sheetName val="630_419"/>
      <sheetName val="640P_219"/>
      <sheetName val="640_1_(2)19"/>
      <sheetName val="672P_119"/>
      <sheetName val="2P_119"/>
      <sheetName val="900_219"/>
      <sheetName val="materiales_de_insumo19"/>
      <sheetName val="jornales_y_prestaciones19"/>
      <sheetName val="210_119"/>
      <sheetName val="310_119"/>
      <sheetName val="600_419"/>
      <sheetName val="661_119"/>
      <sheetName val="673_119"/>
      <sheetName val="673_219"/>
      <sheetName val="673_319"/>
      <sheetName val="672_119"/>
      <sheetName val="3P_119"/>
      <sheetName val="3P_219"/>
      <sheetName val="6_1P19"/>
      <sheetName val="6_2P19"/>
      <sheetName val="6_4P19"/>
      <sheetName val="VALOR_ENSAYOS19"/>
      <sheetName val="resumen_preacta19"/>
      <sheetName val="Resalto_en_asfalto19"/>
      <sheetName val="Mat_fresado_para_ampliacion19"/>
      <sheetName val="Tuberia_filtro_D=6&quot;19"/>
      <sheetName val="Realce_de_bordillo19"/>
      <sheetName val="Remocion_tuberia_d=24&quot;19"/>
      <sheetName val="GRAVA_ATRAQUES_DE_ALCANTARILL19"/>
      <sheetName val="FORMATO_PREACTA19"/>
      <sheetName val="FORMATO_FECHA)19"/>
      <sheetName val="DESMONTE_LIMP_19"/>
      <sheetName val="REGISTRO_FOTOGRAFICO19"/>
      <sheetName val="S200_1_DESM__LIMP_B_19"/>
      <sheetName val="S200_2_DESM__LIMP__NB19"/>
      <sheetName val="S201_7_DEMO__ESTRUCTURAS19"/>
      <sheetName val="Remocion_alcantarillas_19"/>
      <sheetName val="Excav__Mat__Comun_19"/>
      <sheetName val="s201_15-remoción_de_alcantari19"/>
      <sheetName val="s210_2_2-Exc_de_expl19"/>
      <sheetName val="s210_2_1-Exc_en_roca19"/>
      <sheetName val="s211_1_REMOCION_DERR_19"/>
      <sheetName val="s220_1_Terraplenes19"/>
      <sheetName val="s221_1_Pedraplen19"/>
      <sheetName val="S900_3_TRANS__DERRUMBE19"/>
      <sheetName val="s231_1_Geotextil19"/>
      <sheetName val="S230_2_Mejora__de_la_Sub-Ra19"/>
      <sheetName val="S320_1_Sub_base19"/>
      <sheetName val="S330_1_BASE_GRANULAR19"/>
      <sheetName val="CONFM__DE_CALZADA_EXISTENTE19"/>
      <sheetName val="S310_1_Confor__calzada_existe19"/>
      <sheetName val="_S450_1_MEZCLA_MDC-119"/>
      <sheetName val="_S450_2MEZCLA_MDC-219"/>
      <sheetName val="S420_1_RIEGO_DE_IMPRIMACION_19"/>
      <sheetName val="S421_1_RIEGO_LIGA_CRR-119"/>
      <sheetName val="S460_1_FRESADO_19"/>
      <sheetName val="Excav__REPARACION_PAVIMENTO_19"/>
      <sheetName val="S465_1_EXC__PAV__ASFALTICO19"/>
      <sheetName val="S500_1_PAVIMENTO_CONCRETO19"/>
      <sheetName val="S510_1_PAVIMENTO_ADOQUIN19"/>
      <sheetName val="S600_1_EXCAV__VARIAS_19"/>
      <sheetName val="Relleno_Estructuras19"/>
      <sheetName val="eXCAVACIONES_VARIAS_EN_ROCA_19"/>
      <sheetName val="S600_2_EXCAV__ROCA19"/>
      <sheetName val="S610_1_Relleno_Estructuras19"/>
      <sheetName val="S623_1_Anclajes_19"/>
      <sheetName val="S623P1_Pantalla_Concreto19"/>
      <sheetName val="S630_3_Concretos_C19"/>
      <sheetName val="S630_4a_Concretos_D19"/>
      <sheetName val="S630_4b_Concretos_D19"/>
      <sheetName val="S630_6_CONCRETO_F19"/>
      <sheetName val="CONCRETO_G19"/>
      <sheetName val="S630_7_CONCRETO_G19"/>
      <sheetName val="s640_1_Acero_refuerzo19"/>
      <sheetName val="S642_13_Juntas_dilatacion19"/>
      <sheetName val="S644_2_Tuberia_PVC_4&quot;19"/>
      <sheetName val="_TUBERIA_36&quot;19"/>
      <sheetName val="S632_1_Baranda19"/>
      <sheetName val="_S661_1_TUBERIA_36&quot;_19"/>
      <sheetName val="S673_1_MAT__FILTRANTE19"/>
      <sheetName val="S673_2_GEOTEXTIL19"/>
      <sheetName val="TRANS__EXPLANACION19"/>
      <sheetName val="_S673_3_GEODREN_PLANAR_6&quot;19"/>
      <sheetName val="S681_1_GAVIONES19"/>
      <sheetName val="S700_1_Demarcacion19"/>
      <sheetName val="S700_2_Marca_víal19"/>
      <sheetName val="S701_1_tachas_reflectivas19"/>
      <sheetName val="S710_1_1_SEÑ_VERT__19"/>
      <sheetName val="S710_2_SEÑ_VERT_V19"/>
      <sheetName val="S710_1_2_SEÑ_VERT_19"/>
      <sheetName val="S730_1Defensas_19"/>
      <sheetName val="S800_2_CERCAS19"/>
      <sheetName val="S810_1_PROTECCION_TALUDES19"/>
      <sheetName val="S900_2Trans_explan19"/>
      <sheetName val="Tratamiento_fisuras19"/>
      <sheetName val="MARCAS_VIALES19"/>
      <sheetName val="Geomalla_con_fibra_de_vidrio19"/>
      <sheetName val="Anclajes_pasivos_4#619"/>
      <sheetName val="SNP1-geomalla_fibra_Vidrio19"/>
      <sheetName val="SNP2-geomalla_Biaxial19"/>
      <sheetName val="SNP3_concreto_3500_19"/>
      <sheetName val="SNP4_CEM__ASFALTICO19"/>
      <sheetName val="SNP5_MTTO_RUTINARIO19"/>
      <sheetName val="SNP6_Drenes19"/>
      <sheetName val="SNP7_Anclajes_pasivos_4#619"/>
      <sheetName val="SNP8_Anclajes_activos_2_Tor19"/>
      <sheetName val="SNP9_Anclajes_activos_4_Tor19"/>
      <sheetName val="SNP10_MATERIAL_3&quot;_TRIT19"/>
      <sheetName val="SNP11_Material_Relleno19"/>
      <sheetName val="SNP12_CUNETAS_3_00019"/>
      <sheetName val="SNP13_PARCHEO19"/>
      <sheetName val="SNP14_SELLO_JUNTAS19"/>
      <sheetName val="SNP15_Pilotes19"/>
      <sheetName val="SNP16_EXCAV__PAVIMENTO19"/>
      <sheetName val="SNP17_TRANS_BASE19"/>
      <sheetName val="SNP18_AFIRMADO_3&quot;19"/>
      <sheetName val="alcantarilla_K69+10319"/>
      <sheetName val="alcantarilla_K68+43719"/>
      <sheetName val="alcantarilla_K67+45519"/>
      <sheetName val="BOX_110+520_PUENTE_EL_VERDE19"/>
      <sheetName val="Muro_K99+070319"/>
      <sheetName val="MURO_K104+45419"/>
      <sheetName val="Muro_K109+057019"/>
      <sheetName val="BOX_K19"/>
      <sheetName val="INFORME_SEMANAL16"/>
      <sheetName val="201_716"/>
      <sheetName val="211_116"/>
      <sheetName val="320_216"/>
      <sheetName val="330_116"/>
      <sheetName val="330_216"/>
      <sheetName val="411_216"/>
      <sheetName val="450_2P16"/>
      <sheetName val="450_9P16"/>
      <sheetName val="461_116"/>
      <sheetName val="465_116"/>
      <sheetName val="464_1P16"/>
      <sheetName val="600_216"/>
      <sheetName val="630_516"/>
      <sheetName val="630_616"/>
      <sheetName val="630_716"/>
      <sheetName val="681_116"/>
      <sheetName val="670_P16"/>
      <sheetName val="671_P16"/>
      <sheetName val="674_216"/>
      <sheetName val="450_3P16"/>
      <sheetName val="621_1P16"/>
      <sheetName val="610_2P16"/>
      <sheetName val="230_216"/>
      <sheetName val="230_2P16"/>
      <sheetName val="621_1-1P16"/>
      <sheetName val="621_1_2P16"/>
      <sheetName val="PESO_VARILLAS16"/>
      <sheetName val="210_1_115"/>
      <sheetName val="210_1_215"/>
      <sheetName val="210_2_115"/>
      <sheetName val="220_115"/>
      <sheetName val="420_115"/>
      <sheetName val="421_115"/>
      <sheetName val="630_4_115"/>
      <sheetName val="640_1_115"/>
      <sheetName val="4P_1_115"/>
      <sheetName val="671_115"/>
      <sheetName val="673P_115"/>
      <sheetName val="674p_215"/>
      <sheetName val="640_1_215"/>
      <sheetName val="640_1_415"/>
      <sheetName val="630_3_115"/>
      <sheetName val="700_115"/>
      <sheetName val="701_215"/>
      <sheetName val="710_115"/>
      <sheetName val="730_115"/>
      <sheetName val="TORTA_EST15"/>
      <sheetName val="Indicadores_Y_Listas15"/>
      <sheetName val="PROY_ORIGINAL27"/>
      <sheetName val="PU_(2)26"/>
      <sheetName val="COSTOS_UNITARIOS21"/>
      <sheetName val="TRAYECTO_121"/>
      <sheetName val="200P_121"/>
      <sheetName val="210_2_221"/>
      <sheetName val="320_121"/>
      <sheetName val="640_121"/>
      <sheetName val="500P_121"/>
      <sheetName val="500P_221"/>
      <sheetName val="600_121"/>
      <sheetName val="610_121"/>
      <sheetName val="630_421"/>
      <sheetName val="640P_221"/>
      <sheetName val="640_1_(2)21"/>
      <sheetName val="672P_121"/>
      <sheetName val="2P_121"/>
      <sheetName val="900_221"/>
      <sheetName val="materiales_de_insumo21"/>
      <sheetName val="jornales_y_prestaciones21"/>
      <sheetName val="210_121"/>
      <sheetName val="310_121"/>
      <sheetName val="600_421"/>
      <sheetName val="661_121"/>
      <sheetName val="673_121"/>
      <sheetName val="673_221"/>
      <sheetName val="673_321"/>
      <sheetName val="672_121"/>
      <sheetName val="3P_121"/>
      <sheetName val="3P_221"/>
      <sheetName val="6_1P21"/>
      <sheetName val="6_2P21"/>
      <sheetName val="6_4P21"/>
      <sheetName val="VALOR_ENSAYOS21"/>
      <sheetName val="resumen_preacta21"/>
      <sheetName val="Resalto_en_asfalto21"/>
      <sheetName val="Mat_fresado_para_ampliacion21"/>
      <sheetName val="Tuberia_filtro_D=6&quot;21"/>
      <sheetName val="Realce_de_bordillo21"/>
      <sheetName val="Remocion_tuberia_d=24&quot;21"/>
      <sheetName val="GRAVA_ATRAQUES_DE_ALCANTARILL21"/>
      <sheetName val="FORMATO_PREACTA21"/>
      <sheetName val="FORMATO_FECHA)21"/>
      <sheetName val="DESMONTE_LIMP_21"/>
      <sheetName val="REGISTRO_FOTOGRAFICO21"/>
      <sheetName val="S200_1_DESM__LIMP_B_21"/>
      <sheetName val="S200_2_DESM__LIMP__NB21"/>
      <sheetName val="S201_7_DEMO__ESTRUCTURAS21"/>
      <sheetName val="Remocion_alcantarillas_21"/>
      <sheetName val="Excav__Mat__Comun_21"/>
      <sheetName val="s201_15-remoción_de_alcantari21"/>
      <sheetName val="s210_2_2-Exc_de_expl21"/>
      <sheetName val="s210_2_1-Exc_en_roca21"/>
      <sheetName val="s211_1_REMOCION_DERR_21"/>
      <sheetName val="s220_1_Terraplenes21"/>
      <sheetName val="s221_1_Pedraplen21"/>
      <sheetName val="S900_3_TRANS__DERRUMBE21"/>
      <sheetName val="s231_1_Geotextil21"/>
      <sheetName val="S230_2_Mejora__de_la_Sub-Ra21"/>
      <sheetName val="S320_1_Sub_base21"/>
      <sheetName val="S330_1_BASE_GRANULAR21"/>
      <sheetName val="CONFM__DE_CALZADA_EXISTENTE21"/>
      <sheetName val="S310_1_Confor__calzada_existe21"/>
      <sheetName val="_S450_1_MEZCLA_MDC-121"/>
      <sheetName val="_S450_2MEZCLA_MDC-221"/>
      <sheetName val="S420_1_RIEGO_DE_IMPRIMACION_21"/>
      <sheetName val="S421_1_RIEGO_LIGA_CRR-121"/>
      <sheetName val="S460_1_FRESADO_21"/>
      <sheetName val="Excav__REPARACION_PAVIMENTO_21"/>
      <sheetName val="S465_1_EXC__PAV__ASFALTICO21"/>
      <sheetName val="S500_1_PAVIMENTO_CONCRETO21"/>
      <sheetName val="S510_1_PAVIMENTO_ADOQUIN21"/>
      <sheetName val="S600_1_EXCAV__VARIAS_21"/>
      <sheetName val="Relleno_Estructuras21"/>
      <sheetName val="eXCAVACIONES_VARIAS_EN_ROCA_21"/>
      <sheetName val="S600_2_EXCAV__ROCA21"/>
      <sheetName val="S610_1_Relleno_Estructuras21"/>
      <sheetName val="S623_1_Anclajes_21"/>
      <sheetName val="S623P1_Pantalla_Concreto21"/>
      <sheetName val="S630_3_Concretos_C21"/>
      <sheetName val="S630_4a_Concretos_D21"/>
      <sheetName val="S630_4b_Concretos_D21"/>
      <sheetName val="S630_6_CONCRETO_F21"/>
      <sheetName val="CONCRETO_G21"/>
      <sheetName val="S630_7_CONCRETO_G21"/>
      <sheetName val="s640_1_Acero_refuerzo21"/>
      <sheetName val="S642_13_Juntas_dilatacion21"/>
      <sheetName val="S644_2_Tuberia_PVC_4&quot;21"/>
      <sheetName val="_TUBERIA_36&quot;21"/>
      <sheetName val="S632_1_Baranda21"/>
      <sheetName val="_S661_1_TUBERIA_36&quot;_21"/>
      <sheetName val="S673_1_MAT__FILTRANTE21"/>
      <sheetName val="S673_2_GEOTEXTIL21"/>
      <sheetName val="TRANS__EXPLANACION21"/>
      <sheetName val="_S673_3_GEODREN_PLANAR_6&quot;21"/>
      <sheetName val="S681_1_GAVIONES21"/>
      <sheetName val="S700_1_Demarcacion21"/>
      <sheetName val="S700_2_Marca_víal21"/>
      <sheetName val="S701_1_tachas_reflectivas21"/>
      <sheetName val="S710_1_1_SEÑ_VERT__21"/>
      <sheetName val="S710_2_SEÑ_VERT_V21"/>
      <sheetName val="S710_1_2_SEÑ_VERT_21"/>
      <sheetName val="S730_1Defensas_21"/>
      <sheetName val="S800_2_CERCAS21"/>
      <sheetName val="S810_1_PROTECCION_TALUDES21"/>
      <sheetName val="S900_2Trans_explan21"/>
      <sheetName val="Tratamiento_fisuras21"/>
      <sheetName val="MARCAS_VIALES21"/>
      <sheetName val="Geomalla_con_fibra_de_vidrio21"/>
      <sheetName val="Anclajes_pasivos_4#621"/>
      <sheetName val="SNP1-geomalla_fibra_Vidrio21"/>
      <sheetName val="SNP2-geomalla_Biaxial21"/>
      <sheetName val="SNP3_concreto_3500_21"/>
      <sheetName val="SNP4_CEM__ASFALTICO21"/>
      <sheetName val="SNP5_MTTO_RUTINARIO21"/>
      <sheetName val="SNP6_Drenes21"/>
      <sheetName val="SNP7_Anclajes_pasivos_4#621"/>
      <sheetName val="SNP8_Anclajes_activos_2_Tor21"/>
      <sheetName val="SNP9_Anclajes_activos_4_Tor21"/>
      <sheetName val="SNP10_MATERIAL_3&quot;_TRIT21"/>
      <sheetName val="SNP11_Material_Relleno21"/>
      <sheetName val="SNP12_CUNETAS_3_00021"/>
      <sheetName val="SNP13_PARCHEO21"/>
      <sheetName val="SNP14_SELLO_JUNTAS21"/>
      <sheetName val="SNP15_Pilotes21"/>
      <sheetName val="SNP16_EXCAV__PAVIMENTO21"/>
      <sheetName val="SNP17_TRANS_BASE21"/>
      <sheetName val="SNP18_AFIRMADO_3&quot;21"/>
      <sheetName val="alcantarilla_K69+10321"/>
      <sheetName val="alcantarilla_K68+43721"/>
      <sheetName val="alcantarilla_K67+45521"/>
      <sheetName val="BOX_110+520_PUENTE_EL_VERDE21"/>
      <sheetName val="Muro_K99+070321"/>
      <sheetName val="MURO_K104+45421"/>
      <sheetName val="Muro_K109+057021"/>
      <sheetName val="BOX_K21"/>
      <sheetName val="INFORME_SEMANAL18"/>
      <sheetName val="201_718"/>
      <sheetName val="211_118"/>
      <sheetName val="320_218"/>
      <sheetName val="330_118"/>
      <sheetName val="330_218"/>
      <sheetName val="411_218"/>
      <sheetName val="450_2P18"/>
      <sheetName val="450_9P18"/>
      <sheetName val="461_118"/>
      <sheetName val="465_118"/>
      <sheetName val="464_1P18"/>
      <sheetName val="600_218"/>
      <sheetName val="630_518"/>
      <sheetName val="630_618"/>
      <sheetName val="630_718"/>
      <sheetName val="681_118"/>
      <sheetName val="670_P18"/>
      <sheetName val="671_P18"/>
      <sheetName val="674_218"/>
      <sheetName val="450_3P18"/>
      <sheetName val="621_1P18"/>
      <sheetName val="610_2P18"/>
      <sheetName val="230_218"/>
      <sheetName val="230_2P18"/>
      <sheetName val="621_1-1P18"/>
      <sheetName val="621_1_2P18"/>
      <sheetName val="PESO_VARILLAS18"/>
      <sheetName val="210_1_117"/>
      <sheetName val="210_1_217"/>
      <sheetName val="210_2_117"/>
      <sheetName val="220_117"/>
      <sheetName val="420_117"/>
      <sheetName val="421_117"/>
      <sheetName val="630_4_117"/>
      <sheetName val="640_1_117"/>
      <sheetName val="4P_1_117"/>
      <sheetName val="671_117"/>
      <sheetName val="673P_117"/>
      <sheetName val="674p_217"/>
      <sheetName val="640_1_217"/>
      <sheetName val="640_1_417"/>
      <sheetName val="630_3_117"/>
      <sheetName val="700_117"/>
      <sheetName val="701_217"/>
      <sheetName val="710_117"/>
      <sheetName val="730_117"/>
      <sheetName val="TORTA_EST17"/>
      <sheetName val="Indicadores_Y_Listas17"/>
      <sheetName val="PROY_ORIGINAL26"/>
      <sheetName val="PU_(2)25"/>
      <sheetName val="COSTOS_UNITARIOS20"/>
      <sheetName val="TRAYECTO_120"/>
      <sheetName val="200P_120"/>
      <sheetName val="210_2_220"/>
      <sheetName val="320_120"/>
      <sheetName val="640_120"/>
      <sheetName val="500P_120"/>
      <sheetName val="500P_220"/>
      <sheetName val="600_120"/>
      <sheetName val="610_120"/>
      <sheetName val="630_420"/>
      <sheetName val="640P_220"/>
      <sheetName val="640_1_(2)20"/>
      <sheetName val="672P_120"/>
      <sheetName val="2P_120"/>
      <sheetName val="900_220"/>
      <sheetName val="materiales_de_insumo20"/>
      <sheetName val="jornales_y_prestaciones20"/>
      <sheetName val="210_120"/>
      <sheetName val="310_120"/>
      <sheetName val="600_420"/>
      <sheetName val="661_120"/>
      <sheetName val="673_120"/>
      <sheetName val="673_220"/>
      <sheetName val="673_320"/>
      <sheetName val="672_120"/>
      <sheetName val="3P_120"/>
      <sheetName val="3P_220"/>
      <sheetName val="6_1P20"/>
      <sheetName val="6_2P20"/>
      <sheetName val="6_4P20"/>
      <sheetName val="VALOR_ENSAYOS20"/>
      <sheetName val="resumen_preacta20"/>
      <sheetName val="Resalto_en_asfalto20"/>
      <sheetName val="Mat_fresado_para_ampliacion20"/>
      <sheetName val="Tuberia_filtro_D=6&quot;20"/>
      <sheetName val="Realce_de_bordillo20"/>
      <sheetName val="Remocion_tuberia_d=24&quot;20"/>
      <sheetName val="GRAVA_ATRAQUES_DE_ALCANTARILL20"/>
      <sheetName val="FORMATO_PREACTA20"/>
      <sheetName val="FORMATO_FECHA)20"/>
      <sheetName val="DESMONTE_LIMP_20"/>
      <sheetName val="REGISTRO_FOTOGRAFICO20"/>
      <sheetName val="S200_1_DESM__LIMP_B_20"/>
      <sheetName val="S200_2_DESM__LIMP__NB20"/>
      <sheetName val="S201_7_DEMO__ESTRUCTURAS20"/>
      <sheetName val="Remocion_alcantarillas_20"/>
      <sheetName val="Excav__Mat__Comun_20"/>
      <sheetName val="s201_15-remoción_de_alcantari20"/>
      <sheetName val="s210_2_2-Exc_de_expl20"/>
      <sheetName val="s210_2_1-Exc_en_roca20"/>
      <sheetName val="s211_1_REMOCION_DERR_20"/>
      <sheetName val="s220_1_Terraplenes20"/>
      <sheetName val="s221_1_Pedraplen20"/>
      <sheetName val="S900_3_TRANS__DERRUMBE20"/>
      <sheetName val="s231_1_Geotextil20"/>
      <sheetName val="S230_2_Mejora__de_la_Sub-Ra20"/>
      <sheetName val="S320_1_Sub_base20"/>
      <sheetName val="S330_1_BASE_GRANULAR20"/>
      <sheetName val="CONFM__DE_CALZADA_EXISTENTE20"/>
      <sheetName val="S310_1_Confor__calzada_existe20"/>
      <sheetName val="_S450_1_MEZCLA_MDC-120"/>
      <sheetName val="_S450_2MEZCLA_MDC-220"/>
      <sheetName val="S420_1_RIEGO_DE_IMPRIMACION_20"/>
      <sheetName val="S421_1_RIEGO_LIGA_CRR-120"/>
      <sheetName val="S460_1_FRESADO_20"/>
      <sheetName val="Excav__REPARACION_PAVIMENTO_20"/>
      <sheetName val="S465_1_EXC__PAV__ASFALTICO20"/>
      <sheetName val="S500_1_PAVIMENTO_CONCRETO20"/>
      <sheetName val="S510_1_PAVIMENTO_ADOQUIN20"/>
      <sheetName val="S600_1_EXCAV__VARIAS_20"/>
      <sheetName val="Relleno_Estructuras20"/>
      <sheetName val="eXCAVACIONES_VARIAS_EN_ROCA_20"/>
      <sheetName val="S600_2_EXCAV__ROCA20"/>
      <sheetName val="S610_1_Relleno_Estructuras20"/>
      <sheetName val="S623_1_Anclajes_20"/>
      <sheetName val="S623P1_Pantalla_Concreto20"/>
      <sheetName val="S630_3_Concretos_C20"/>
      <sheetName val="S630_4a_Concretos_D20"/>
      <sheetName val="S630_4b_Concretos_D20"/>
      <sheetName val="S630_6_CONCRETO_F20"/>
      <sheetName val="CONCRETO_G20"/>
      <sheetName val="S630_7_CONCRETO_G20"/>
      <sheetName val="s640_1_Acero_refuerzo20"/>
      <sheetName val="S642_13_Juntas_dilatacion20"/>
      <sheetName val="S644_2_Tuberia_PVC_4&quot;20"/>
      <sheetName val="_TUBERIA_36&quot;20"/>
      <sheetName val="S632_1_Baranda20"/>
      <sheetName val="_S661_1_TUBERIA_36&quot;_20"/>
      <sheetName val="S673_1_MAT__FILTRANTE20"/>
      <sheetName val="S673_2_GEOTEXTIL20"/>
      <sheetName val="TRANS__EXPLANACION20"/>
      <sheetName val="_S673_3_GEODREN_PLANAR_6&quot;20"/>
      <sheetName val="S681_1_GAVIONES20"/>
      <sheetName val="S700_1_Demarcacion20"/>
      <sheetName val="S700_2_Marca_víal20"/>
      <sheetName val="S701_1_tachas_reflectivas20"/>
      <sheetName val="S710_1_1_SEÑ_VERT__20"/>
      <sheetName val="S710_2_SEÑ_VERT_V20"/>
      <sheetName val="S710_1_2_SEÑ_VERT_20"/>
      <sheetName val="S730_1Defensas_20"/>
      <sheetName val="S800_2_CERCAS20"/>
      <sheetName val="S810_1_PROTECCION_TALUDES20"/>
      <sheetName val="S900_2Trans_explan20"/>
      <sheetName val="Tratamiento_fisuras20"/>
      <sheetName val="MARCAS_VIALES20"/>
      <sheetName val="Geomalla_con_fibra_de_vidrio20"/>
      <sheetName val="Anclajes_pasivos_4#620"/>
      <sheetName val="SNP1-geomalla_fibra_Vidrio20"/>
      <sheetName val="SNP2-geomalla_Biaxial20"/>
      <sheetName val="SNP3_concreto_3500_20"/>
      <sheetName val="SNP4_CEM__ASFALTICO20"/>
      <sheetName val="SNP5_MTTO_RUTINARIO20"/>
      <sheetName val="SNP6_Drenes20"/>
      <sheetName val="SNP7_Anclajes_pasivos_4#620"/>
      <sheetName val="SNP8_Anclajes_activos_2_Tor20"/>
      <sheetName val="SNP9_Anclajes_activos_4_Tor20"/>
      <sheetName val="SNP10_MATERIAL_3&quot;_TRIT20"/>
      <sheetName val="SNP11_Material_Relleno20"/>
      <sheetName val="SNP12_CUNETAS_3_00020"/>
      <sheetName val="SNP13_PARCHEO20"/>
      <sheetName val="SNP14_SELLO_JUNTAS20"/>
      <sheetName val="SNP15_Pilotes20"/>
      <sheetName val="SNP16_EXCAV__PAVIMENTO20"/>
      <sheetName val="SNP17_TRANS_BASE20"/>
      <sheetName val="SNP18_AFIRMADO_3&quot;20"/>
      <sheetName val="alcantarilla_K69+10320"/>
      <sheetName val="alcantarilla_K68+43720"/>
      <sheetName val="alcantarilla_K67+45520"/>
      <sheetName val="BOX_110+520_PUENTE_EL_VERDE20"/>
      <sheetName val="Muro_K99+070320"/>
      <sheetName val="MURO_K104+45420"/>
      <sheetName val="Muro_K109+057020"/>
      <sheetName val="BOX_K20"/>
      <sheetName val="INFORME_SEMANAL17"/>
      <sheetName val="201_717"/>
      <sheetName val="211_117"/>
      <sheetName val="320_217"/>
      <sheetName val="330_117"/>
      <sheetName val="330_217"/>
      <sheetName val="411_217"/>
      <sheetName val="450_2P17"/>
      <sheetName val="450_9P17"/>
      <sheetName val="461_117"/>
      <sheetName val="465_117"/>
      <sheetName val="464_1P17"/>
      <sheetName val="600_217"/>
      <sheetName val="630_517"/>
      <sheetName val="630_617"/>
      <sheetName val="630_717"/>
      <sheetName val="681_117"/>
      <sheetName val="670_P17"/>
      <sheetName val="671_P17"/>
      <sheetName val="674_217"/>
      <sheetName val="450_3P17"/>
      <sheetName val="621_1P17"/>
      <sheetName val="610_2P17"/>
      <sheetName val="230_217"/>
      <sheetName val="230_2P17"/>
      <sheetName val="621_1-1P17"/>
      <sheetName val="621_1_2P17"/>
      <sheetName val="PESO_VARILLAS17"/>
      <sheetName val="210_1_116"/>
      <sheetName val="210_1_216"/>
      <sheetName val="210_2_116"/>
      <sheetName val="220_116"/>
      <sheetName val="420_116"/>
      <sheetName val="421_116"/>
      <sheetName val="630_4_116"/>
      <sheetName val="640_1_116"/>
      <sheetName val="4P_1_116"/>
      <sheetName val="671_116"/>
      <sheetName val="673P_116"/>
      <sheetName val="674p_216"/>
      <sheetName val="640_1_216"/>
      <sheetName val="640_1_416"/>
      <sheetName val="630_3_116"/>
      <sheetName val="700_116"/>
      <sheetName val="701_216"/>
      <sheetName val="710_116"/>
      <sheetName val="730_116"/>
      <sheetName val="TORTA_EST16"/>
      <sheetName val="Indicadores_Y_Listas16"/>
      <sheetName val="PROY_ORIGINAL28"/>
      <sheetName val="PU_(2)27"/>
      <sheetName val="COSTOS_UNITARIOS22"/>
      <sheetName val="TRAYECTO_122"/>
      <sheetName val="200P_122"/>
      <sheetName val="210_2_222"/>
      <sheetName val="320_122"/>
      <sheetName val="640_122"/>
      <sheetName val="500P_122"/>
      <sheetName val="500P_222"/>
      <sheetName val="600_122"/>
      <sheetName val="610_122"/>
      <sheetName val="630_422"/>
      <sheetName val="640P_222"/>
      <sheetName val="640_1_(2)22"/>
      <sheetName val="672P_122"/>
      <sheetName val="2P_122"/>
      <sheetName val="900_222"/>
      <sheetName val="materiales_de_insumo22"/>
      <sheetName val="jornales_y_prestaciones22"/>
      <sheetName val="210_122"/>
      <sheetName val="310_122"/>
      <sheetName val="600_422"/>
      <sheetName val="661_122"/>
      <sheetName val="673_122"/>
      <sheetName val="673_222"/>
      <sheetName val="673_322"/>
      <sheetName val="672_122"/>
      <sheetName val="3P_122"/>
      <sheetName val="3P_222"/>
      <sheetName val="6_1P22"/>
      <sheetName val="6_2P22"/>
      <sheetName val="6_4P22"/>
      <sheetName val="VALOR_ENSAYOS22"/>
      <sheetName val="resumen_preacta22"/>
      <sheetName val="Resalto_en_asfalto22"/>
      <sheetName val="Mat_fresado_para_ampliacion22"/>
      <sheetName val="Tuberia_filtro_D=6&quot;22"/>
      <sheetName val="Realce_de_bordillo22"/>
      <sheetName val="Remocion_tuberia_d=24&quot;22"/>
      <sheetName val="GRAVA_ATRAQUES_DE_ALCANTARILL22"/>
      <sheetName val="FORMATO_PREACTA22"/>
      <sheetName val="FORMATO_FECHA)22"/>
      <sheetName val="DESMONTE_LIMP_22"/>
      <sheetName val="REGISTRO_FOTOGRAFICO22"/>
      <sheetName val="S200_1_DESM__LIMP_B_22"/>
      <sheetName val="S200_2_DESM__LIMP__NB22"/>
      <sheetName val="S201_7_DEMO__ESTRUCTURAS22"/>
      <sheetName val="Remocion_alcantarillas_22"/>
      <sheetName val="Excav__Mat__Comun_22"/>
      <sheetName val="s201_15-remoción_de_alcantari22"/>
      <sheetName val="s210_2_2-Exc_de_expl22"/>
      <sheetName val="s210_2_1-Exc_en_roca22"/>
      <sheetName val="s211_1_REMOCION_DERR_22"/>
      <sheetName val="s220_1_Terraplenes22"/>
      <sheetName val="s221_1_Pedraplen22"/>
      <sheetName val="S900_3_TRANS__DERRUMBE22"/>
      <sheetName val="s231_1_Geotextil22"/>
      <sheetName val="S230_2_Mejora__de_la_Sub-Ra22"/>
      <sheetName val="S320_1_Sub_base22"/>
      <sheetName val="S330_1_BASE_GRANULAR22"/>
      <sheetName val="CONFM__DE_CALZADA_EXISTENTE22"/>
      <sheetName val="S310_1_Confor__calzada_existe22"/>
      <sheetName val="_S450_1_MEZCLA_MDC-122"/>
      <sheetName val="_S450_2MEZCLA_MDC-222"/>
      <sheetName val="S420_1_RIEGO_DE_IMPRIMACION_22"/>
      <sheetName val="S421_1_RIEGO_LIGA_CRR-122"/>
      <sheetName val="S460_1_FRESADO_22"/>
      <sheetName val="Excav__REPARACION_PAVIMENTO_22"/>
      <sheetName val="S465_1_EXC__PAV__ASFALTICO22"/>
      <sheetName val="S500_1_PAVIMENTO_CONCRETO22"/>
      <sheetName val="S510_1_PAVIMENTO_ADOQUIN22"/>
      <sheetName val="S600_1_EXCAV__VARIAS_22"/>
      <sheetName val="Relleno_Estructuras22"/>
      <sheetName val="eXCAVACIONES_VARIAS_EN_ROCA_22"/>
      <sheetName val="S600_2_EXCAV__ROCA22"/>
      <sheetName val="S610_1_Relleno_Estructuras22"/>
      <sheetName val="S623_1_Anclajes_22"/>
      <sheetName val="S623P1_Pantalla_Concreto22"/>
      <sheetName val="S630_3_Concretos_C22"/>
      <sheetName val="S630_4a_Concretos_D22"/>
      <sheetName val="S630_4b_Concretos_D22"/>
      <sheetName val="S630_6_CONCRETO_F22"/>
      <sheetName val="CONCRETO_G22"/>
      <sheetName val="S630_7_CONCRETO_G22"/>
      <sheetName val="s640_1_Acero_refuerzo22"/>
      <sheetName val="S642_13_Juntas_dilatacion22"/>
      <sheetName val="S644_2_Tuberia_PVC_4&quot;22"/>
      <sheetName val="_TUBERIA_36&quot;22"/>
      <sheetName val="S632_1_Baranda22"/>
      <sheetName val="_S661_1_TUBERIA_36&quot;_22"/>
      <sheetName val="S673_1_MAT__FILTRANTE22"/>
      <sheetName val="S673_2_GEOTEXTIL22"/>
      <sheetName val="TRANS__EXPLANACION22"/>
      <sheetName val="_S673_3_GEODREN_PLANAR_6&quot;22"/>
      <sheetName val="S681_1_GAVIONES22"/>
      <sheetName val="S700_1_Demarcacion22"/>
      <sheetName val="S700_2_Marca_víal22"/>
      <sheetName val="S701_1_tachas_reflectivas22"/>
      <sheetName val="S710_1_1_SEÑ_VERT__22"/>
      <sheetName val="S710_2_SEÑ_VERT_V22"/>
      <sheetName val="S710_1_2_SEÑ_VERT_22"/>
      <sheetName val="S730_1Defensas_22"/>
      <sheetName val="S800_2_CERCAS22"/>
      <sheetName val="S810_1_PROTECCION_TALUDES22"/>
      <sheetName val="S900_2Trans_explan22"/>
      <sheetName val="Tratamiento_fisuras22"/>
      <sheetName val="MARCAS_VIALES22"/>
      <sheetName val="Geomalla_con_fibra_de_vidrio22"/>
      <sheetName val="Anclajes_pasivos_4#622"/>
      <sheetName val="SNP1-geomalla_fibra_Vidrio22"/>
      <sheetName val="SNP2-geomalla_Biaxial22"/>
      <sheetName val="SNP3_concreto_3500_22"/>
      <sheetName val="SNP4_CEM__ASFALTICO22"/>
      <sheetName val="SNP5_MTTO_RUTINARIO22"/>
      <sheetName val="SNP6_Drenes22"/>
      <sheetName val="SNP7_Anclajes_pasivos_4#622"/>
      <sheetName val="SNP8_Anclajes_activos_2_Tor22"/>
      <sheetName val="SNP9_Anclajes_activos_4_Tor22"/>
      <sheetName val="SNP10_MATERIAL_3&quot;_TRIT22"/>
      <sheetName val="SNP11_Material_Relleno22"/>
      <sheetName val="SNP12_CUNETAS_3_00022"/>
      <sheetName val="SNP13_PARCHEO22"/>
      <sheetName val="SNP14_SELLO_JUNTAS22"/>
      <sheetName val="SNP15_Pilotes22"/>
      <sheetName val="SNP16_EXCAV__PAVIMENTO22"/>
      <sheetName val="SNP17_TRANS_BASE22"/>
      <sheetName val="SNP18_AFIRMADO_3&quot;22"/>
      <sheetName val="alcantarilla_K69+10322"/>
      <sheetName val="alcantarilla_K68+43722"/>
      <sheetName val="alcantarilla_K67+45522"/>
      <sheetName val="BOX_110+520_PUENTE_EL_VERDE22"/>
      <sheetName val="Muro_K99+070322"/>
      <sheetName val="MURO_K104+45422"/>
      <sheetName val="Muro_K109+057022"/>
      <sheetName val="BOX_K22"/>
      <sheetName val="INFORME_SEMANAL19"/>
      <sheetName val="201_719"/>
      <sheetName val="211_119"/>
      <sheetName val="320_219"/>
      <sheetName val="330_119"/>
      <sheetName val="330_219"/>
      <sheetName val="411_219"/>
      <sheetName val="450_2P19"/>
      <sheetName val="450_9P19"/>
      <sheetName val="461_119"/>
      <sheetName val="465_119"/>
      <sheetName val="464_1P19"/>
      <sheetName val="600_219"/>
      <sheetName val="630_519"/>
      <sheetName val="630_619"/>
      <sheetName val="630_719"/>
      <sheetName val="681_119"/>
      <sheetName val="670_P19"/>
      <sheetName val="671_P19"/>
      <sheetName val="674_219"/>
      <sheetName val="450_3P19"/>
      <sheetName val="621_1P19"/>
      <sheetName val="610_2P19"/>
      <sheetName val="230_219"/>
      <sheetName val="230_2P19"/>
      <sheetName val="621_1-1P19"/>
      <sheetName val="621_1_2P19"/>
      <sheetName val="PESO_VARILLAS19"/>
      <sheetName val="210_1_118"/>
      <sheetName val="210_1_218"/>
      <sheetName val="210_2_118"/>
      <sheetName val="220_118"/>
      <sheetName val="420_118"/>
      <sheetName val="421_118"/>
      <sheetName val="630_4_118"/>
      <sheetName val="640_1_118"/>
      <sheetName val="4P_1_118"/>
      <sheetName val="671_118"/>
      <sheetName val="673P_118"/>
      <sheetName val="674p_218"/>
      <sheetName val="640_1_218"/>
      <sheetName val="640_1_418"/>
      <sheetName val="630_3_118"/>
      <sheetName val="700_118"/>
      <sheetName val="701_218"/>
      <sheetName val="710_118"/>
      <sheetName val="730_118"/>
      <sheetName val="TORTA_EST18"/>
      <sheetName val="Indicadores_Y_Listas18"/>
      <sheetName val="PROY_ORIGINAL29"/>
      <sheetName val="PU_(2)28"/>
      <sheetName val="COSTOS_UNITARIOS23"/>
      <sheetName val="TRAYECTO_123"/>
      <sheetName val="200P_123"/>
      <sheetName val="210_2_223"/>
      <sheetName val="320_123"/>
      <sheetName val="640_123"/>
      <sheetName val="500P_123"/>
      <sheetName val="500P_223"/>
      <sheetName val="600_123"/>
      <sheetName val="610_123"/>
      <sheetName val="630_423"/>
      <sheetName val="640P_223"/>
      <sheetName val="640_1_(2)23"/>
      <sheetName val="672P_123"/>
      <sheetName val="2P_123"/>
      <sheetName val="900_223"/>
      <sheetName val="materiales_de_insumo23"/>
      <sheetName val="jornales_y_prestaciones23"/>
      <sheetName val="210_123"/>
      <sheetName val="310_123"/>
      <sheetName val="600_423"/>
      <sheetName val="661_123"/>
      <sheetName val="673_123"/>
      <sheetName val="673_223"/>
      <sheetName val="673_323"/>
      <sheetName val="672_123"/>
      <sheetName val="3P_123"/>
      <sheetName val="3P_223"/>
      <sheetName val="6_1P23"/>
      <sheetName val="6_2P23"/>
      <sheetName val="6_4P23"/>
      <sheetName val="VALOR_ENSAYOS23"/>
      <sheetName val="resumen_preacta23"/>
      <sheetName val="Resalto_en_asfalto23"/>
      <sheetName val="Mat_fresado_para_ampliacion23"/>
      <sheetName val="Tuberia_filtro_D=6&quot;23"/>
      <sheetName val="Realce_de_bordillo23"/>
      <sheetName val="Remocion_tuberia_d=24&quot;23"/>
      <sheetName val="GRAVA_ATRAQUES_DE_ALCANTARILL23"/>
      <sheetName val="FORMATO_PREACTA23"/>
      <sheetName val="FORMATO_FECHA)23"/>
      <sheetName val="DESMONTE_LIMP_23"/>
      <sheetName val="REGISTRO_FOTOGRAFICO23"/>
      <sheetName val="S200_1_DESM__LIMP_B_23"/>
      <sheetName val="S200_2_DESM__LIMP__NB23"/>
      <sheetName val="S201_7_DEMO__ESTRUCTURAS23"/>
      <sheetName val="Remocion_alcantarillas_23"/>
      <sheetName val="Excav__Mat__Comun_23"/>
      <sheetName val="s201_15-remoción_de_alcantari23"/>
      <sheetName val="s210_2_2-Exc_de_expl23"/>
      <sheetName val="s210_2_1-Exc_en_roca23"/>
      <sheetName val="s211_1_REMOCION_DERR_23"/>
      <sheetName val="s220_1_Terraplenes23"/>
      <sheetName val="s221_1_Pedraplen23"/>
      <sheetName val="S900_3_TRANS__DERRUMBE23"/>
      <sheetName val="s231_1_Geotextil23"/>
      <sheetName val="S230_2_Mejora__de_la_Sub-Ra23"/>
      <sheetName val="S320_1_Sub_base23"/>
      <sheetName val="S330_1_BASE_GRANULAR23"/>
      <sheetName val="CONFM__DE_CALZADA_EXISTENTE23"/>
      <sheetName val="S310_1_Confor__calzada_existe23"/>
      <sheetName val="_S450_1_MEZCLA_MDC-123"/>
      <sheetName val="_S450_2MEZCLA_MDC-223"/>
      <sheetName val="S420_1_RIEGO_DE_IMPRIMACION_23"/>
      <sheetName val="S421_1_RIEGO_LIGA_CRR-123"/>
      <sheetName val="S460_1_FRESADO_23"/>
      <sheetName val="Excav__REPARACION_PAVIMENTO_23"/>
      <sheetName val="S465_1_EXC__PAV__ASFALTICO23"/>
      <sheetName val="S500_1_PAVIMENTO_CONCRETO23"/>
      <sheetName val="S510_1_PAVIMENTO_ADOQUIN23"/>
      <sheetName val="S600_1_EXCAV__VARIAS_23"/>
      <sheetName val="Relleno_Estructuras23"/>
      <sheetName val="eXCAVACIONES_VARIAS_EN_ROCA_23"/>
      <sheetName val="S600_2_EXCAV__ROCA23"/>
      <sheetName val="S610_1_Relleno_Estructuras23"/>
      <sheetName val="S623_1_Anclajes_23"/>
      <sheetName val="S623P1_Pantalla_Concreto23"/>
      <sheetName val="S630_3_Concretos_C23"/>
      <sheetName val="S630_4a_Concretos_D23"/>
      <sheetName val="S630_4b_Concretos_D23"/>
      <sheetName val="S630_6_CONCRETO_F23"/>
      <sheetName val="CONCRETO_G23"/>
      <sheetName val="S630_7_CONCRETO_G23"/>
      <sheetName val="s640_1_Acero_refuerzo23"/>
      <sheetName val="S642_13_Juntas_dilatacion23"/>
      <sheetName val="S644_2_Tuberia_PVC_4&quot;23"/>
      <sheetName val="_TUBERIA_36&quot;23"/>
      <sheetName val="S632_1_Baranda23"/>
      <sheetName val="_S661_1_TUBERIA_36&quot;_23"/>
      <sheetName val="S673_1_MAT__FILTRANTE23"/>
      <sheetName val="S673_2_GEOTEXTIL23"/>
      <sheetName val="TRANS__EXPLANACION23"/>
      <sheetName val="_S673_3_GEODREN_PLANAR_6&quot;23"/>
      <sheetName val="S681_1_GAVIONES23"/>
      <sheetName val="S700_1_Demarcacion23"/>
      <sheetName val="S700_2_Marca_víal23"/>
      <sheetName val="S701_1_tachas_reflectivas23"/>
      <sheetName val="S710_1_1_SEÑ_VERT__23"/>
      <sheetName val="S710_2_SEÑ_VERT_V23"/>
      <sheetName val="S710_1_2_SEÑ_VERT_23"/>
      <sheetName val="S730_1Defensas_23"/>
      <sheetName val="S800_2_CERCAS23"/>
      <sheetName val="S810_1_PROTECCION_TALUDES23"/>
      <sheetName val="S900_2Trans_explan23"/>
      <sheetName val="Tratamiento_fisuras23"/>
      <sheetName val="MARCAS_VIALES23"/>
      <sheetName val="Geomalla_con_fibra_de_vidrio23"/>
      <sheetName val="Anclajes_pasivos_4#623"/>
      <sheetName val="SNP1-geomalla_fibra_Vidrio23"/>
      <sheetName val="SNP2-geomalla_Biaxial23"/>
      <sheetName val="SNP3_concreto_3500_23"/>
      <sheetName val="SNP4_CEM__ASFALTICO23"/>
      <sheetName val="SNP5_MTTO_RUTINARIO23"/>
      <sheetName val="SNP6_Drenes23"/>
      <sheetName val="SNP7_Anclajes_pasivos_4#623"/>
      <sheetName val="SNP8_Anclajes_activos_2_Tor23"/>
      <sheetName val="SNP9_Anclajes_activos_4_Tor23"/>
      <sheetName val="SNP10_MATERIAL_3&quot;_TRIT23"/>
      <sheetName val="SNP11_Material_Relleno23"/>
      <sheetName val="SNP12_CUNETAS_3_00023"/>
      <sheetName val="SNP13_PARCHEO23"/>
      <sheetName val="SNP14_SELLO_JUNTAS23"/>
      <sheetName val="SNP15_Pilotes23"/>
      <sheetName val="SNP16_EXCAV__PAVIMENTO23"/>
      <sheetName val="SNP17_TRANS_BASE23"/>
      <sheetName val="SNP18_AFIRMADO_3&quot;23"/>
      <sheetName val="alcantarilla_K69+10323"/>
      <sheetName val="alcantarilla_K68+43723"/>
      <sheetName val="alcantarilla_K67+45523"/>
      <sheetName val="BOX_110+520_PUENTE_EL_VERDE23"/>
      <sheetName val="Muro_K99+070323"/>
      <sheetName val="MURO_K104+45423"/>
      <sheetName val="Muro_K109+057023"/>
      <sheetName val="BOX_K23"/>
      <sheetName val="INFORME_SEMANAL20"/>
      <sheetName val="201_720"/>
      <sheetName val="211_120"/>
      <sheetName val="320_220"/>
      <sheetName val="330_120"/>
      <sheetName val="330_220"/>
      <sheetName val="411_220"/>
      <sheetName val="450_2P20"/>
      <sheetName val="450_9P20"/>
      <sheetName val="461_120"/>
      <sheetName val="465_120"/>
      <sheetName val="464_1P20"/>
      <sheetName val="600_220"/>
      <sheetName val="630_520"/>
      <sheetName val="630_620"/>
      <sheetName val="630_720"/>
      <sheetName val="681_120"/>
      <sheetName val="670_P20"/>
      <sheetName val="671_P20"/>
      <sheetName val="674_220"/>
      <sheetName val="450_3P20"/>
      <sheetName val="621_1P20"/>
      <sheetName val="610_2P20"/>
      <sheetName val="230_220"/>
      <sheetName val="230_2P20"/>
      <sheetName val="621_1-1P20"/>
      <sheetName val="621_1_2P20"/>
      <sheetName val="PESO_VARILLAS20"/>
      <sheetName val="210_1_119"/>
      <sheetName val="210_1_219"/>
      <sheetName val="210_2_119"/>
      <sheetName val="220_119"/>
      <sheetName val="420_119"/>
      <sheetName val="421_119"/>
      <sheetName val="630_4_119"/>
      <sheetName val="640_1_119"/>
      <sheetName val="4P_1_119"/>
      <sheetName val="671_119"/>
      <sheetName val="673P_119"/>
      <sheetName val="674p_219"/>
      <sheetName val="640_1_219"/>
      <sheetName val="640_1_419"/>
      <sheetName val="630_3_119"/>
      <sheetName val="700_119"/>
      <sheetName val="701_219"/>
      <sheetName val="710_119"/>
      <sheetName val="730_119"/>
      <sheetName val="TORTA_EST19"/>
      <sheetName val="Indicadores_Y_Listas19"/>
      <sheetName val="PROY_ORIGINAL30"/>
      <sheetName val="PU_(2)29"/>
      <sheetName val="COSTOS_UNITARIOS24"/>
      <sheetName val="TRAYECTO_124"/>
      <sheetName val="200P_124"/>
      <sheetName val="210_2_224"/>
      <sheetName val="320_124"/>
      <sheetName val="640_124"/>
      <sheetName val="500P_124"/>
      <sheetName val="500P_224"/>
      <sheetName val="600_124"/>
      <sheetName val="610_124"/>
      <sheetName val="630_424"/>
      <sheetName val="640P_224"/>
      <sheetName val="640_1_(2)24"/>
      <sheetName val="672P_124"/>
      <sheetName val="2P_124"/>
      <sheetName val="900_224"/>
      <sheetName val="materiales_de_insumo24"/>
      <sheetName val="jornales_y_prestaciones24"/>
      <sheetName val="210_124"/>
      <sheetName val="310_124"/>
      <sheetName val="600_424"/>
      <sheetName val="661_124"/>
      <sheetName val="673_124"/>
      <sheetName val="673_224"/>
      <sheetName val="673_324"/>
      <sheetName val="672_124"/>
      <sheetName val="3P_124"/>
      <sheetName val="3P_224"/>
      <sheetName val="6_1P24"/>
      <sheetName val="6_2P24"/>
      <sheetName val="6_4P24"/>
      <sheetName val="VALOR_ENSAYOS24"/>
      <sheetName val="resumen_preacta24"/>
      <sheetName val="Resalto_en_asfalto24"/>
      <sheetName val="Mat_fresado_para_ampliacion24"/>
      <sheetName val="Tuberia_filtro_D=6&quot;24"/>
      <sheetName val="Realce_de_bordillo24"/>
      <sheetName val="Remocion_tuberia_d=24&quot;24"/>
      <sheetName val="GRAVA_ATRAQUES_DE_ALCANTARILL24"/>
      <sheetName val="FORMATO_PREACTA24"/>
      <sheetName val="FORMATO_FECHA)24"/>
      <sheetName val="DESMONTE_LIMP_24"/>
      <sheetName val="REGISTRO_FOTOGRAFICO24"/>
      <sheetName val="S200_1_DESM__LIMP_B_24"/>
      <sheetName val="S200_2_DESM__LIMP__NB24"/>
      <sheetName val="S201_7_DEMO__ESTRUCTURAS24"/>
      <sheetName val="Remocion_alcantarillas_24"/>
      <sheetName val="Excav__Mat__Comun_24"/>
      <sheetName val="s201_15-remoción_de_alcantari24"/>
      <sheetName val="s210_2_2-Exc_de_expl24"/>
      <sheetName val="s210_2_1-Exc_en_roca24"/>
      <sheetName val="s211_1_REMOCION_DERR_24"/>
      <sheetName val="s220_1_Terraplenes24"/>
      <sheetName val="s221_1_Pedraplen24"/>
      <sheetName val="S900_3_TRANS__DERRUMBE24"/>
      <sheetName val="s231_1_Geotextil24"/>
      <sheetName val="S230_2_Mejora__de_la_Sub-Ra24"/>
      <sheetName val="S320_1_Sub_base24"/>
      <sheetName val="S330_1_BASE_GRANULAR24"/>
      <sheetName val="CONFM__DE_CALZADA_EXISTENTE24"/>
      <sheetName val="S310_1_Confor__calzada_existe24"/>
      <sheetName val="_S450_1_MEZCLA_MDC-124"/>
      <sheetName val="_S450_2MEZCLA_MDC-224"/>
      <sheetName val="S420_1_RIEGO_DE_IMPRIMACION_24"/>
      <sheetName val="S421_1_RIEGO_LIGA_CRR-124"/>
      <sheetName val="S460_1_FRESADO_24"/>
      <sheetName val="Excav__REPARACION_PAVIMENTO_24"/>
      <sheetName val="S465_1_EXC__PAV__ASFALTICO24"/>
      <sheetName val="S500_1_PAVIMENTO_CONCRETO24"/>
      <sheetName val="S510_1_PAVIMENTO_ADOQUIN24"/>
      <sheetName val="S600_1_EXCAV__VARIAS_24"/>
      <sheetName val="Relleno_Estructuras24"/>
      <sheetName val="eXCAVACIONES_VARIAS_EN_ROCA_24"/>
      <sheetName val="S600_2_EXCAV__ROCA24"/>
      <sheetName val="S610_1_Relleno_Estructuras24"/>
      <sheetName val="S623_1_Anclajes_24"/>
      <sheetName val="S623P1_Pantalla_Concreto24"/>
      <sheetName val="S630_3_Concretos_C24"/>
      <sheetName val="S630_4a_Concretos_D24"/>
      <sheetName val="S630_4b_Concretos_D24"/>
      <sheetName val="S630_6_CONCRETO_F24"/>
      <sheetName val="CONCRETO_G24"/>
      <sheetName val="S630_7_CONCRETO_G24"/>
      <sheetName val="s640_1_Acero_refuerzo24"/>
      <sheetName val="S642_13_Juntas_dilatacion24"/>
      <sheetName val="S644_2_Tuberia_PVC_4&quot;24"/>
      <sheetName val="_TUBERIA_36&quot;24"/>
      <sheetName val="S632_1_Baranda24"/>
      <sheetName val="_S661_1_TUBERIA_36&quot;_24"/>
      <sheetName val="S673_1_MAT__FILTRANTE24"/>
      <sheetName val="S673_2_GEOTEXTIL24"/>
      <sheetName val="TRANS__EXPLANACION24"/>
      <sheetName val="_S673_3_GEODREN_PLANAR_6&quot;24"/>
      <sheetName val="S681_1_GAVIONES24"/>
      <sheetName val="S700_1_Demarcacion24"/>
      <sheetName val="S700_2_Marca_víal24"/>
      <sheetName val="S701_1_tachas_reflectivas24"/>
      <sheetName val="S710_1_1_SEÑ_VERT__24"/>
      <sheetName val="S710_2_SEÑ_VERT_V24"/>
      <sheetName val="S710_1_2_SEÑ_VERT_24"/>
      <sheetName val="S730_1Defensas_24"/>
      <sheetName val="S800_2_CERCAS24"/>
      <sheetName val="S810_1_PROTECCION_TALUDES24"/>
      <sheetName val="S900_2Trans_explan24"/>
      <sheetName val="Tratamiento_fisuras24"/>
      <sheetName val="MARCAS_VIALES24"/>
      <sheetName val="Geomalla_con_fibra_de_vidrio24"/>
      <sheetName val="Anclajes_pasivos_4#624"/>
      <sheetName val="SNP1-geomalla_fibra_Vidrio24"/>
      <sheetName val="SNP2-geomalla_Biaxial24"/>
      <sheetName val="SNP3_concreto_3500_24"/>
      <sheetName val="SNP4_CEM__ASFALTICO24"/>
      <sheetName val="SNP5_MTTO_RUTINARIO24"/>
      <sheetName val="SNP6_Drenes24"/>
      <sheetName val="SNP7_Anclajes_pasivos_4#624"/>
      <sheetName val="SNP8_Anclajes_activos_2_Tor24"/>
      <sheetName val="SNP9_Anclajes_activos_4_Tor24"/>
      <sheetName val="SNP10_MATERIAL_3&quot;_TRIT24"/>
      <sheetName val="SNP11_Material_Relleno24"/>
      <sheetName val="SNP12_CUNETAS_3_00024"/>
      <sheetName val="SNP13_PARCHEO24"/>
      <sheetName val="SNP14_SELLO_JUNTAS24"/>
      <sheetName val="SNP15_Pilotes24"/>
      <sheetName val="SNP16_EXCAV__PAVIMENTO24"/>
      <sheetName val="SNP17_TRANS_BASE24"/>
      <sheetName val="SNP18_AFIRMADO_3&quot;24"/>
      <sheetName val="alcantarilla_K69+10324"/>
      <sheetName val="alcantarilla_K68+43724"/>
      <sheetName val="alcantarilla_K67+45524"/>
      <sheetName val="BOX_110+520_PUENTE_EL_VERDE24"/>
      <sheetName val="Muro_K99+070324"/>
      <sheetName val="MURO_K104+45424"/>
      <sheetName val="Muro_K109+057024"/>
      <sheetName val="BOX_K24"/>
      <sheetName val="INFORME_SEMANAL21"/>
      <sheetName val="201_721"/>
      <sheetName val="211_121"/>
      <sheetName val="320_221"/>
      <sheetName val="330_121"/>
      <sheetName val="330_221"/>
      <sheetName val="411_221"/>
      <sheetName val="450_2P21"/>
      <sheetName val="450_9P21"/>
      <sheetName val="461_121"/>
      <sheetName val="465_121"/>
      <sheetName val="464_1P21"/>
      <sheetName val="600_221"/>
      <sheetName val="630_521"/>
      <sheetName val="630_621"/>
      <sheetName val="630_721"/>
      <sheetName val="681_121"/>
      <sheetName val="670_P21"/>
      <sheetName val="671_P21"/>
      <sheetName val="674_221"/>
      <sheetName val="450_3P21"/>
      <sheetName val="621_1P21"/>
      <sheetName val="610_2P21"/>
      <sheetName val="230_221"/>
      <sheetName val="230_2P21"/>
      <sheetName val="621_1-1P21"/>
      <sheetName val="621_1_2P21"/>
      <sheetName val="PESO_VARILLAS21"/>
      <sheetName val="210_1_120"/>
      <sheetName val="210_1_220"/>
      <sheetName val="210_2_120"/>
      <sheetName val="220_120"/>
      <sheetName val="420_120"/>
      <sheetName val="421_120"/>
      <sheetName val="630_4_120"/>
      <sheetName val="640_1_120"/>
      <sheetName val="4P_1_120"/>
      <sheetName val="671_120"/>
      <sheetName val="673P_120"/>
      <sheetName val="674p_220"/>
      <sheetName val="640_1_220"/>
      <sheetName val="640_1_420"/>
      <sheetName val="630_3_120"/>
      <sheetName val="700_120"/>
      <sheetName val="701_220"/>
      <sheetName val="710_120"/>
      <sheetName val="730_120"/>
      <sheetName val="TORTA_EST20"/>
      <sheetName val="Indicadores_Y_Listas20"/>
      <sheetName val="PROY_ORIGINAL31"/>
      <sheetName val="PU_(2)30"/>
      <sheetName val="COSTOS_UNITARIOS25"/>
      <sheetName val="TRAYECTO_125"/>
      <sheetName val="200P_125"/>
      <sheetName val="210_2_225"/>
      <sheetName val="320_125"/>
      <sheetName val="640_125"/>
      <sheetName val="500P_125"/>
      <sheetName val="500P_225"/>
      <sheetName val="600_125"/>
      <sheetName val="610_125"/>
      <sheetName val="630_425"/>
      <sheetName val="640P_225"/>
      <sheetName val="640_1_(2)25"/>
      <sheetName val="672P_125"/>
      <sheetName val="2P_125"/>
      <sheetName val="900_225"/>
      <sheetName val="materiales_de_insumo25"/>
      <sheetName val="jornales_y_prestaciones25"/>
      <sheetName val="210_125"/>
      <sheetName val="310_125"/>
      <sheetName val="600_425"/>
      <sheetName val="661_125"/>
      <sheetName val="673_125"/>
      <sheetName val="673_225"/>
      <sheetName val="673_325"/>
      <sheetName val="672_125"/>
      <sheetName val="3P_125"/>
      <sheetName val="3P_225"/>
      <sheetName val="6_1P25"/>
      <sheetName val="6_2P25"/>
      <sheetName val="6_4P25"/>
      <sheetName val="VALOR_ENSAYOS25"/>
      <sheetName val="resumen_preacta25"/>
      <sheetName val="Resalto_en_asfalto25"/>
      <sheetName val="Mat_fresado_para_ampliacion25"/>
      <sheetName val="Tuberia_filtro_D=6&quot;25"/>
      <sheetName val="Realce_de_bordillo25"/>
      <sheetName val="Remocion_tuberia_d=24&quot;25"/>
      <sheetName val="GRAVA_ATRAQUES_DE_ALCANTARILL25"/>
      <sheetName val="FORMATO_PREACTA25"/>
      <sheetName val="FORMATO_FECHA)25"/>
      <sheetName val="DESMONTE_LIMP_25"/>
      <sheetName val="REGISTRO_FOTOGRAFICO25"/>
      <sheetName val="S200_1_DESM__LIMP_B_25"/>
      <sheetName val="S200_2_DESM__LIMP__NB25"/>
      <sheetName val="S201_7_DEMO__ESTRUCTURAS25"/>
      <sheetName val="Remocion_alcantarillas_25"/>
      <sheetName val="Excav__Mat__Comun_25"/>
      <sheetName val="s201_15-remoción_de_alcantari25"/>
      <sheetName val="s210_2_2-Exc_de_expl25"/>
      <sheetName val="s210_2_1-Exc_en_roca25"/>
      <sheetName val="s211_1_REMOCION_DERR_25"/>
      <sheetName val="s220_1_Terraplenes25"/>
      <sheetName val="s221_1_Pedraplen25"/>
      <sheetName val="S900_3_TRANS__DERRUMBE25"/>
      <sheetName val="s231_1_Geotextil25"/>
      <sheetName val="S230_2_Mejora__de_la_Sub-Ra25"/>
      <sheetName val="S320_1_Sub_base25"/>
      <sheetName val="S330_1_BASE_GRANULAR25"/>
      <sheetName val="CONFM__DE_CALZADA_EXISTENTE25"/>
      <sheetName val="S310_1_Confor__calzada_existe25"/>
      <sheetName val="_S450_1_MEZCLA_MDC-125"/>
      <sheetName val="_S450_2MEZCLA_MDC-225"/>
      <sheetName val="S420_1_RIEGO_DE_IMPRIMACION_25"/>
      <sheetName val="S421_1_RIEGO_LIGA_CRR-125"/>
      <sheetName val="S460_1_FRESADO_25"/>
      <sheetName val="Excav__REPARACION_PAVIMENTO_25"/>
      <sheetName val="S465_1_EXC__PAV__ASFALTICO25"/>
      <sheetName val="S500_1_PAVIMENTO_CONCRETO25"/>
      <sheetName val="S510_1_PAVIMENTO_ADOQUIN25"/>
      <sheetName val="S600_1_EXCAV__VARIAS_25"/>
      <sheetName val="Relleno_Estructuras25"/>
      <sheetName val="eXCAVACIONES_VARIAS_EN_ROCA_25"/>
      <sheetName val="S600_2_EXCAV__ROCA25"/>
      <sheetName val="S610_1_Relleno_Estructuras25"/>
      <sheetName val="S623_1_Anclajes_25"/>
      <sheetName val="S623P1_Pantalla_Concreto25"/>
      <sheetName val="S630_3_Concretos_C25"/>
      <sheetName val="S630_4a_Concretos_D25"/>
      <sheetName val="S630_4b_Concretos_D25"/>
      <sheetName val="S630_6_CONCRETO_F25"/>
      <sheetName val="CONCRETO_G25"/>
      <sheetName val="S630_7_CONCRETO_G25"/>
      <sheetName val="s640_1_Acero_refuerzo25"/>
      <sheetName val="S642_13_Juntas_dilatacion25"/>
      <sheetName val="S644_2_Tuberia_PVC_4&quot;25"/>
      <sheetName val="_TUBERIA_36&quot;25"/>
      <sheetName val="S632_1_Baranda25"/>
      <sheetName val="_S661_1_TUBERIA_36&quot;_25"/>
      <sheetName val="S673_1_MAT__FILTRANTE25"/>
      <sheetName val="S673_2_GEOTEXTIL25"/>
      <sheetName val="TRANS__EXPLANACION25"/>
      <sheetName val="_S673_3_GEODREN_PLANAR_6&quot;25"/>
      <sheetName val="S681_1_GAVIONES25"/>
      <sheetName val="S700_1_Demarcacion25"/>
      <sheetName val="S700_2_Marca_víal25"/>
      <sheetName val="S701_1_tachas_reflectivas25"/>
      <sheetName val="S710_1_1_SEÑ_VERT__25"/>
      <sheetName val="S710_2_SEÑ_VERT_V25"/>
      <sheetName val="S710_1_2_SEÑ_VERT_25"/>
      <sheetName val="S730_1Defensas_25"/>
      <sheetName val="S800_2_CERCAS25"/>
      <sheetName val="S810_1_PROTECCION_TALUDES25"/>
      <sheetName val="S900_2Trans_explan25"/>
      <sheetName val="Tratamiento_fisuras25"/>
      <sheetName val="MARCAS_VIALES25"/>
      <sheetName val="Geomalla_con_fibra_de_vidrio25"/>
      <sheetName val="Anclajes_pasivos_4#625"/>
      <sheetName val="SNP1-geomalla_fibra_Vidrio25"/>
      <sheetName val="SNP2-geomalla_Biaxial25"/>
      <sheetName val="SNP3_concreto_3500_25"/>
      <sheetName val="SNP4_CEM__ASFALTICO25"/>
      <sheetName val="SNP5_MTTO_RUTINARIO25"/>
      <sheetName val="SNP6_Drenes25"/>
      <sheetName val="SNP7_Anclajes_pasivos_4#625"/>
      <sheetName val="SNP8_Anclajes_activos_2_Tor25"/>
      <sheetName val="SNP9_Anclajes_activos_4_Tor25"/>
      <sheetName val="SNP10_MATERIAL_3&quot;_TRIT25"/>
      <sheetName val="SNP11_Material_Relleno25"/>
      <sheetName val="SNP12_CUNETAS_3_00025"/>
      <sheetName val="SNP13_PARCHEO25"/>
      <sheetName val="SNP14_SELLO_JUNTAS25"/>
      <sheetName val="SNP15_Pilotes25"/>
      <sheetName val="SNP16_EXCAV__PAVIMENTO25"/>
      <sheetName val="SNP17_TRANS_BASE25"/>
      <sheetName val="SNP18_AFIRMADO_3&quot;25"/>
      <sheetName val="alcantarilla_K69+10325"/>
      <sheetName val="alcantarilla_K68+43725"/>
      <sheetName val="alcantarilla_K67+45525"/>
      <sheetName val="BOX_110+520_PUENTE_EL_VERDE25"/>
      <sheetName val="Muro_K99+070325"/>
      <sheetName val="MURO_K104+45425"/>
      <sheetName val="Muro_K109+057025"/>
      <sheetName val="BOX_K25"/>
      <sheetName val="INFORME_SEMANAL22"/>
      <sheetName val="201_722"/>
      <sheetName val="211_122"/>
      <sheetName val="320_222"/>
      <sheetName val="330_122"/>
      <sheetName val="330_222"/>
      <sheetName val="411_222"/>
      <sheetName val="450_2P22"/>
      <sheetName val="450_9P22"/>
      <sheetName val="461_122"/>
      <sheetName val="465_122"/>
      <sheetName val="464_1P22"/>
      <sheetName val="600_222"/>
      <sheetName val="630_522"/>
      <sheetName val="630_622"/>
      <sheetName val="630_722"/>
      <sheetName val="681_122"/>
      <sheetName val="670_P22"/>
      <sheetName val="671_P22"/>
      <sheetName val="674_222"/>
      <sheetName val="450_3P22"/>
      <sheetName val="621_1P22"/>
      <sheetName val="610_2P22"/>
      <sheetName val="230_222"/>
      <sheetName val="230_2P22"/>
      <sheetName val="621_1-1P22"/>
      <sheetName val="621_1_2P22"/>
      <sheetName val="PESO_VARILLAS22"/>
      <sheetName val="210_1_121"/>
      <sheetName val="210_1_221"/>
      <sheetName val="210_2_121"/>
      <sheetName val="220_121"/>
      <sheetName val="420_121"/>
      <sheetName val="421_121"/>
      <sheetName val="630_4_121"/>
      <sheetName val="640_1_121"/>
      <sheetName val="4P_1_121"/>
      <sheetName val="671_121"/>
      <sheetName val="673P_121"/>
      <sheetName val="674p_221"/>
      <sheetName val="640_1_221"/>
      <sheetName val="640_1_421"/>
      <sheetName val="630_3_121"/>
      <sheetName val="700_121"/>
      <sheetName val="701_221"/>
      <sheetName val="710_121"/>
      <sheetName val="730_121"/>
      <sheetName val="TORTA_EST21"/>
      <sheetName val="Indicadores_Y_Listas21"/>
      <sheetName val="PROY_ORIGINAL32"/>
      <sheetName val="PU_(2)31"/>
      <sheetName val="COSTOS_UNITARIOS26"/>
      <sheetName val="TRAYECTO_126"/>
      <sheetName val="200P_126"/>
      <sheetName val="210_2_226"/>
      <sheetName val="320_126"/>
      <sheetName val="640_126"/>
      <sheetName val="500P_126"/>
      <sheetName val="500P_226"/>
      <sheetName val="600_126"/>
      <sheetName val="610_126"/>
      <sheetName val="630_426"/>
      <sheetName val="640P_226"/>
      <sheetName val="640_1_(2)26"/>
      <sheetName val="672P_126"/>
      <sheetName val="2P_126"/>
      <sheetName val="900_226"/>
      <sheetName val="materiales_de_insumo26"/>
      <sheetName val="jornales_y_prestaciones26"/>
      <sheetName val="210_126"/>
      <sheetName val="310_126"/>
      <sheetName val="600_426"/>
      <sheetName val="661_126"/>
      <sheetName val="673_126"/>
      <sheetName val="673_226"/>
      <sheetName val="673_326"/>
      <sheetName val="672_126"/>
      <sheetName val="3P_126"/>
      <sheetName val="3P_226"/>
      <sheetName val="6_1P26"/>
      <sheetName val="6_2P26"/>
      <sheetName val="6_4P26"/>
      <sheetName val="VALOR_ENSAYOS26"/>
      <sheetName val="resumen_preacta26"/>
      <sheetName val="Resalto_en_asfalto26"/>
      <sheetName val="Mat_fresado_para_ampliacion26"/>
      <sheetName val="Tuberia_filtro_D=6&quot;26"/>
      <sheetName val="Realce_de_bordillo26"/>
      <sheetName val="Remocion_tuberia_d=24&quot;26"/>
      <sheetName val="GRAVA_ATRAQUES_DE_ALCANTARILL26"/>
      <sheetName val="FORMATO_PREACTA26"/>
      <sheetName val="FORMATO_FECHA)26"/>
      <sheetName val="DESMONTE_LIMP_26"/>
      <sheetName val="REGISTRO_FOTOGRAFICO26"/>
      <sheetName val="S200_1_DESM__LIMP_B_26"/>
      <sheetName val="S200_2_DESM__LIMP__NB26"/>
      <sheetName val="S201_7_DEMO__ESTRUCTURAS26"/>
      <sheetName val="Remocion_alcantarillas_26"/>
      <sheetName val="Excav__Mat__Comun_26"/>
      <sheetName val="s201_15-remoción_de_alcantari26"/>
      <sheetName val="s210_2_2-Exc_de_expl26"/>
      <sheetName val="s210_2_1-Exc_en_roca26"/>
      <sheetName val="s211_1_REMOCION_DERR_26"/>
      <sheetName val="s220_1_Terraplenes26"/>
      <sheetName val="s221_1_Pedraplen26"/>
      <sheetName val="S900_3_TRANS__DERRUMBE26"/>
      <sheetName val="s231_1_Geotextil26"/>
      <sheetName val="S230_2_Mejora__de_la_Sub-Ra26"/>
      <sheetName val="S320_1_Sub_base26"/>
      <sheetName val="S330_1_BASE_GRANULAR26"/>
      <sheetName val="CONFM__DE_CALZADA_EXISTENTE26"/>
      <sheetName val="S310_1_Confor__calzada_existe26"/>
      <sheetName val="_S450_1_MEZCLA_MDC-126"/>
      <sheetName val="_S450_2MEZCLA_MDC-226"/>
      <sheetName val="S420_1_RIEGO_DE_IMPRIMACION_26"/>
      <sheetName val="S421_1_RIEGO_LIGA_CRR-126"/>
      <sheetName val="S460_1_FRESADO_26"/>
      <sheetName val="Excav__REPARACION_PAVIMENTO_26"/>
      <sheetName val="S465_1_EXC__PAV__ASFALTICO26"/>
      <sheetName val="S500_1_PAVIMENTO_CONCRETO26"/>
      <sheetName val="S510_1_PAVIMENTO_ADOQUIN26"/>
      <sheetName val="S600_1_EXCAV__VARIAS_26"/>
      <sheetName val="Relleno_Estructuras26"/>
      <sheetName val="eXCAVACIONES_VARIAS_EN_ROCA_26"/>
      <sheetName val="S600_2_EXCAV__ROCA26"/>
      <sheetName val="S610_1_Relleno_Estructuras26"/>
      <sheetName val="S623_1_Anclajes_26"/>
      <sheetName val="S623P1_Pantalla_Concreto26"/>
      <sheetName val="S630_3_Concretos_C26"/>
      <sheetName val="S630_4a_Concretos_D26"/>
      <sheetName val="S630_4b_Concretos_D26"/>
      <sheetName val="S630_6_CONCRETO_F26"/>
      <sheetName val="CONCRETO_G26"/>
      <sheetName val="S630_7_CONCRETO_G26"/>
      <sheetName val="s640_1_Acero_refuerzo26"/>
      <sheetName val="S642_13_Juntas_dilatacion26"/>
      <sheetName val="S644_2_Tuberia_PVC_4&quot;26"/>
      <sheetName val="_TUBERIA_36&quot;26"/>
      <sheetName val="S632_1_Baranda26"/>
      <sheetName val="_S661_1_TUBERIA_36&quot;_26"/>
      <sheetName val="S673_1_MAT__FILTRANTE26"/>
      <sheetName val="S673_2_GEOTEXTIL26"/>
      <sheetName val="TRANS__EXPLANACION26"/>
      <sheetName val="_S673_3_GEODREN_PLANAR_6&quot;26"/>
      <sheetName val="S681_1_GAVIONES26"/>
      <sheetName val="S700_1_Demarcacion26"/>
      <sheetName val="S700_2_Marca_víal26"/>
      <sheetName val="S701_1_tachas_reflectivas26"/>
      <sheetName val="S710_1_1_SEÑ_VERT__26"/>
      <sheetName val="S710_2_SEÑ_VERT_V26"/>
      <sheetName val="S710_1_2_SEÑ_VERT_26"/>
      <sheetName val="S730_1Defensas_26"/>
      <sheetName val="S800_2_CERCAS26"/>
      <sheetName val="S810_1_PROTECCION_TALUDES26"/>
      <sheetName val="S900_2Trans_explan26"/>
      <sheetName val="Tratamiento_fisuras26"/>
      <sheetName val="MARCAS_VIALES26"/>
      <sheetName val="Geomalla_con_fibra_de_vidrio26"/>
      <sheetName val="Anclajes_pasivos_4#626"/>
      <sheetName val="SNP1-geomalla_fibra_Vidrio26"/>
      <sheetName val="SNP2-geomalla_Biaxial26"/>
      <sheetName val="SNP3_concreto_3500_26"/>
      <sheetName val="SNP4_CEM__ASFALTICO26"/>
      <sheetName val="SNP5_MTTO_RUTINARIO26"/>
      <sheetName val="SNP6_Drenes26"/>
      <sheetName val="SNP7_Anclajes_pasivos_4#626"/>
      <sheetName val="SNP8_Anclajes_activos_2_Tor26"/>
      <sheetName val="SNP9_Anclajes_activos_4_Tor26"/>
      <sheetName val="SNP10_MATERIAL_3&quot;_TRIT26"/>
      <sheetName val="SNP11_Material_Relleno26"/>
      <sheetName val="SNP12_CUNETAS_3_00026"/>
      <sheetName val="SNP13_PARCHEO26"/>
      <sheetName val="SNP14_SELLO_JUNTAS26"/>
      <sheetName val="SNP15_Pilotes26"/>
      <sheetName val="SNP16_EXCAV__PAVIMENTO26"/>
      <sheetName val="SNP17_TRANS_BASE26"/>
      <sheetName val="SNP18_AFIRMADO_3&quot;26"/>
      <sheetName val="alcantarilla_K69+10326"/>
      <sheetName val="alcantarilla_K68+43726"/>
      <sheetName val="alcantarilla_K67+45526"/>
      <sheetName val="BOX_110+520_PUENTE_EL_VERDE26"/>
      <sheetName val="Muro_K99+070326"/>
      <sheetName val="MURO_K104+45426"/>
      <sheetName val="Muro_K109+057026"/>
      <sheetName val="BOX_K26"/>
      <sheetName val="INFORME_SEMANAL23"/>
      <sheetName val="201_723"/>
      <sheetName val="211_123"/>
      <sheetName val="320_223"/>
      <sheetName val="330_123"/>
      <sheetName val="330_223"/>
      <sheetName val="411_223"/>
      <sheetName val="450_2P23"/>
      <sheetName val="450_9P23"/>
      <sheetName val="461_123"/>
      <sheetName val="465_123"/>
      <sheetName val="464_1P23"/>
      <sheetName val="600_223"/>
      <sheetName val="630_523"/>
      <sheetName val="630_623"/>
      <sheetName val="630_723"/>
      <sheetName val="681_123"/>
      <sheetName val="670_P23"/>
      <sheetName val="671_P23"/>
      <sheetName val="674_223"/>
      <sheetName val="450_3P23"/>
      <sheetName val="621_1P23"/>
      <sheetName val="610_2P23"/>
      <sheetName val="230_223"/>
      <sheetName val="230_2P23"/>
      <sheetName val="621_1-1P23"/>
      <sheetName val="621_1_2P23"/>
      <sheetName val="PESO_VARILLAS23"/>
      <sheetName val="210_1_122"/>
      <sheetName val="210_1_222"/>
      <sheetName val="210_2_122"/>
      <sheetName val="220_122"/>
      <sheetName val="420_122"/>
      <sheetName val="421_122"/>
      <sheetName val="630_4_122"/>
      <sheetName val="640_1_122"/>
      <sheetName val="4P_1_122"/>
      <sheetName val="671_122"/>
      <sheetName val="673P_122"/>
      <sheetName val="674p_222"/>
      <sheetName val="640_1_222"/>
      <sheetName val="640_1_422"/>
      <sheetName val="630_3_122"/>
      <sheetName val="700_122"/>
      <sheetName val="701_222"/>
      <sheetName val="710_122"/>
      <sheetName val="730_122"/>
      <sheetName val="TORTA_EST22"/>
      <sheetName val="Indicadores_Y_Listas22"/>
      <sheetName val="PROY_ORIGINAL33"/>
      <sheetName val="PU_(2)32"/>
      <sheetName val="COSTOS_UNITARIOS27"/>
      <sheetName val="TRAYECTO_127"/>
      <sheetName val="200P_127"/>
      <sheetName val="210_2_227"/>
      <sheetName val="320_127"/>
      <sheetName val="640_127"/>
      <sheetName val="500P_127"/>
      <sheetName val="500P_227"/>
      <sheetName val="600_127"/>
      <sheetName val="610_127"/>
      <sheetName val="630_427"/>
      <sheetName val="640P_227"/>
      <sheetName val="640_1_(2)27"/>
      <sheetName val="672P_127"/>
      <sheetName val="2P_127"/>
      <sheetName val="900_227"/>
      <sheetName val="materiales_de_insumo27"/>
      <sheetName val="jornales_y_prestaciones27"/>
      <sheetName val="210_127"/>
      <sheetName val="310_127"/>
      <sheetName val="600_427"/>
      <sheetName val="661_127"/>
      <sheetName val="673_127"/>
      <sheetName val="673_227"/>
      <sheetName val="673_327"/>
      <sheetName val="672_127"/>
      <sheetName val="3P_127"/>
      <sheetName val="3P_227"/>
      <sheetName val="6_1P27"/>
      <sheetName val="6_2P27"/>
      <sheetName val="6_4P27"/>
      <sheetName val="VALOR_ENSAYOS27"/>
      <sheetName val="resumen_preacta27"/>
      <sheetName val="Resalto_en_asfalto27"/>
      <sheetName val="Mat_fresado_para_ampliacion27"/>
      <sheetName val="Tuberia_filtro_D=6&quot;27"/>
      <sheetName val="Realce_de_bordillo27"/>
      <sheetName val="Remocion_tuberia_d=24&quot;27"/>
      <sheetName val="GRAVA_ATRAQUES_DE_ALCANTARILL27"/>
      <sheetName val="FORMATO_PREACTA27"/>
      <sheetName val="FORMATO_FECHA)27"/>
      <sheetName val="DESMONTE_LIMP_27"/>
      <sheetName val="REGISTRO_FOTOGRAFICO27"/>
      <sheetName val="S200_1_DESM__LIMP_B_27"/>
      <sheetName val="S200_2_DESM__LIMP__NB27"/>
      <sheetName val="S201_7_DEMO__ESTRUCTURAS27"/>
      <sheetName val="Remocion_alcantarillas_27"/>
      <sheetName val="Excav__Mat__Comun_27"/>
      <sheetName val="s201_15-remoción_de_alcantari27"/>
      <sheetName val="s210_2_2-Exc_de_expl27"/>
      <sheetName val="s210_2_1-Exc_en_roca27"/>
      <sheetName val="s211_1_REMOCION_DERR_27"/>
      <sheetName val="s220_1_Terraplenes27"/>
      <sheetName val="s221_1_Pedraplen27"/>
      <sheetName val="S900_3_TRANS__DERRUMBE27"/>
      <sheetName val="s231_1_Geotextil27"/>
      <sheetName val="S230_2_Mejora__de_la_Sub-Ra27"/>
      <sheetName val="S320_1_Sub_base27"/>
      <sheetName val="S330_1_BASE_GRANULAR27"/>
      <sheetName val="CONFM__DE_CALZADA_EXISTENTE27"/>
      <sheetName val="S310_1_Confor__calzada_existe27"/>
      <sheetName val="_S450_1_MEZCLA_MDC-127"/>
      <sheetName val="_S450_2MEZCLA_MDC-227"/>
      <sheetName val="S420_1_RIEGO_DE_IMPRIMACION_27"/>
      <sheetName val="S421_1_RIEGO_LIGA_CRR-127"/>
      <sheetName val="S460_1_FRESADO_27"/>
      <sheetName val="Excav__REPARACION_PAVIMENTO_27"/>
      <sheetName val="S465_1_EXC__PAV__ASFALTICO27"/>
      <sheetName val="S500_1_PAVIMENTO_CONCRETO27"/>
      <sheetName val="S510_1_PAVIMENTO_ADOQUIN27"/>
      <sheetName val="S600_1_EXCAV__VARIAS_27"/>
      <sheetName val="Relleno_Estructuras27"/>
      <sheetName val="eXCAVACIONES_VARIAS_EN_ROCA_27"/>
      <sheetName val="S600_2_EXCAV__ROCA27"/>
      <sheetName val="S610_1_Relleno_Estructuras27"/>
      <sheetName val="S623_1_Anclajes_27"/>
      <sheetName val="S623P1_Pantalla_Concreto27"/>
      <sheetName val="S630_3_Concretos_C27"/>
      <sheetName val="S630_4a_Concretos_D27"/>
      <sheetName val="S630_4b_Concretos_D27"/>
      <sheetName val="S630_6_CONCRETO_F27"/>
      <sheetName val="CONCRETO_G27"/>
      <sheetName val="S630_7_CONCRETO_G27"/>
      <sheetName val="s640_1_Acero_refuerzo27"/>
      <sheetName val="S642_13_Juntas_dilatacion27"/>
      <sheetName val="S644_2_Tuberia_PVC_4&quot;27"/>
      <sheetName val="_TUBERIA_36&quot;27"/>
      <sheetName val="S632_1_Baranda27"/>
      <sheetName val="_S661_1_TUBERIA_36&quot;_27"/>
      <sheetName val="S673_1_MAT__FILTRANTE27"/>
      <sheetName val="S673_2_GEOTEXTIL27"/>
      <sheetName val="TRANS__EXPLANACION27"/>
      <sheetName val="_S673_3_GEODREN_PLANAR_6&quot;27"/>
      <sheetName val="S681_1_GAVIONES27"/>
      <sheetName val="S700_1_Demarcacion27"/>
      <sheetName val="S700_2_Marca_víal27"/>
      <sheetName val="S701_1_tachas_reflectivas27"/>
      <sheetName val="S710_1_1_SEÑ_VERT__27"/>
      <sheetName val="S710_2_SEÑ_VERT_V27"/>
      <sheetName val="S710_1_2_SEÑ_VERT_27"/>
      <sheetName val="S730_1Defensas_27"/>
      <sheetName val="S800_2_CERCAS27"/>
      <sheetName val="S810_1_PROTECCION_TALUDES27"/>
      <sheetName val="S900_2Trans_explan27"/>
      <sheetName val="Tratamiento_fisuras27"/>
      <sheetName val="MARCAS_VIALES27"/>
      <sheetName val="Geomalla_con_fibra_de_vidrio27"/>
      <sheetName val="Anclajes_pasivos_4#627"/>
      <sheetName val="SNP1-geomalla_fibra_Vidrio27"/>
      <sheetName val="SNP2-geomalla_Biaxial27"/>
      <sheetName val="SNP3_concreto_3500_27"/>
      <sheetName val="SNP4_CEM__ASFALTICO27"/>
      <sheetName val="SNP5_MTTO_RUTINARIO27"/>
      <sheetName val="SNP6_Drenes27"/>
      <sheetName val="SNP7_Anclajes_pasivos_4#627"/>
      <sheetName val="SNP8_Anclajes_activos_2_Tor27"/>
      <sheetName val="SNP9_Anclajes_activos_4_Tor27"/>
      <sheetName val="SNP10_MATERIAL_3&quot;_TRIT27"/>
      <sheetName val="SNP11_Material_Relleno27"/>
      <sheetName val="SNP12_CUNETAS_3_00027"/>
      <sheetName val="SNP13_PARCHEO27"/>
      <sheetName val="SNP14_SELLO_JUNTAS27"/>
      <sheetName val="SNP15_Pilotes27"/>
      <sheetName val="SNP16_EXCAV__PAVIMENTO27"/>
      <sheetName val="SNP17_TRANS_BASE27"/>
      <sheetName val="SNP18_AFIRMADO_3&quot;27"/>
      <sheetName val="alcantarilla_K69+10327"/>
      <sheetName val="alcantarilla_K68+43727"/>
      <sheetName val="alcantarilla_K67+45527"/>
      <sheetName val="BOX_110+520_PUENTE_EL_VERDE27"/>
      <sheetName val="Muro_K99+070327"/>
      <sheetName val="MURO_K104+45427"/>
      <sheetName val="Muro_K109+057027"/>
      <sheetName val="BOX_K27"/>
      <sheetName val="INFORME_SEMANAL24"/>
      <sheetName val="201_724"/>
      <sheetName val="211_124"/>
      <sheetName val="320_224"/>
      <sheetName val="330_124"/>
      <sheetName val="330_224"/>
      <sheetName val="411_224"/>
      <sheetName val="450_2P24"/>
      <sheetName val="450_9P24"/>
      <sheetName val="461_124"/>
      <sheetName val="465_124"/>
      <sheetName val="464_1P24"/>
      <sheetName val="600_224"/>
      <sheetName val="630_524"/>
      <sheetName val="630_624"/>
      <sheetName val="630_724"/>
      <sheetName val="681_124"/>
      <sheetName val="670_P24"/>
      <sheetName val="671_P24"/>
      <sheetName val="674_224"/>
      <sheetName val="450_3P24"/>
      <sheetName val="621_1P24"/>
      <sheetName val="610_2P24"/>
      <sheetName val="230_224"/>
      <sheetName val="230_2P24"/>
      <sheetName val="621_1-1P24"/>
      <sheetName val="621_1_2P24"/>
      <sheetName val="PESO_VARILLAS24"/>
      <sheetName val="210_1_123"/>
      <sheetName val="210_1_223"/>
      <sheetName val="210_2_123"/>
      <sheetName val="220_123"/>
      <sheetName val="420_123"/>
      <sheetName val="421_123"/>
      <sheetName val="630_4_123"/>
      <sheetName val="640_1_123"/>
      <sheetName val="4P_1_123"/>
      <sheetName val="671_123"/>
      <sheetName val="673P_123"/>
      <sheetName val="674p_223"/>
      <sheetName val="640_1_223"/>
      <sheetName val="640_1_423"/>
      <sheetName val="630_3_123"/>
      <sheetName val="700_123"/>
      <sheetName val="701_223"/>
      <sheetName val="710_123"/>
      <sheetName val="730_123"/>
      <sheetName val="TORTA_EST23"/>
      <sheetName val="Indicadores_Y_Listas23"/>
      <sheetName val="Equipo_Menor"/>
      <sheetName val="ALQUILADO_F-7857-308_"/>
      <sheetName val="Real_Para_tarifas"/>
      <sheetName val="Causa_Posible"/>
      <sheetName val="Base_de_Datos"/>
      <sheetName val="Elementos_Involucrados"/>
      <sheetName val="CRA_MODI"/>
      <sheetName val="RESUMEN S.T.I.M.S.T "/>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RUTA 10"/>
      <sheetName val="AFECTACION 10"/>
      <sheetName val="EJECUCION C. 10"/>
      <sheetName val="INF FINANCIERA 10"/>
      <sheetName val="RUTA 11"/>
      <sheetName val="AFECTACION 11"/>
      <sheetName val="EJECUCION C. 11"/>
      <sheetName val="INF FINANCIERA 11"/>
      <sheetName val="MINFRA-MN-IN-15-FR-13"/>
      <sheetName val="PRESUPUESTOS-REV1.xls"/>
      <sheetName val="INSUMOS"/>
      <sheetName val="EQUIPOS"/>
      <sheetName val="TRANS"/>
      <sheetName val="CUADRI"/>
      <sheetName val="EQUI"/>
      <sheetName val="Valores_consolidados4"/>
      <sheetName val="Tipo_A14"/>
      <sheetName val="Tipo_A24"/>
      <sheetName val="Tipo_A34"/>
      <sheetName val="Tipo_B14"/>
      <sheetName val="Tipo_B24"/>
      <sheetName val="Tipo_B34"/>
      <sheetName val="Tipo_C14"/>
      <sheetName val="Tipo_C24"/>
      <sheetName val="Tipo_C34"/>
      <sheetName val="Tipo_D14"/>
      <sheetName val="Tipo_D24"/>
      <sheetName val="Tipo_D34"/>
      <sheetName val="Base_de_Datos4"/>
      <sheetName val="Causa_Posible4"/>
      <sheetName val="Elementos_Involucrados4"/>
      <sheetName val="CRA_MODI4"/>
      <sheetName val="Avan_Var4"/>
      <sheetName val="Avan_UF14"/>
      <sheetName val="Avan_UF24"/>
      <sheetName val="Avan_UF34"/>
      <sheetName val="Avan_UF4_4"/>
      <sheetName val="Plan_de_Obras4"/>
      <sheetName val="Hoja_24"/>
      <sheetName val="Valores_consolidados1"/>
      <sheetName val="Tipo_A11"/>
      <sheetName val="Tipo_A21"/>
      <sheetName val="Tipo_A31"/>
      <sheetName val="Tipo_B11"/>
      <sheetName val="Tipo_B21"/>
      <sheetName val="Tipo_B31"/>
      <sheetName val="Tipo_C11"/>
      <sheetName val="Tipo_C21"/>
      <sheetName val="Tipo_C31"/>
      <sheetName val="Tipo_D11"/>
      <sheetName val="Tipo_D21"/>
      <sheetName val="Tipo_D31"/>
      <sheetName val="Base_de_Datos1"/>
      <sheetName val="Causa_Posible1"/>
      <sheetName val="Elementos_Involucrados1"/>
      <sheetName val="CRA_MODI1"/>
      <sheetName val="Valores_consolidados"/>
      <sheetName val="Tipo_A1"/>
      <sheetName val="Tipo_A2"/>
      <sheetName val="Tipo_A3"/>
      <sheetName val="Tipo_B1"/>
      <sheetName val="Tipo_B2"/>
      <sheetName val="Tipo_B3"/>
      <sheetName val="Tipo_C1"/>
      <sheetName val="Tipo_C2"/>
      <sheetName val="Tipo_C3"/>
      <sheetName val="Tipo_D1"/>
      <sheetName val="Tipo_D2"/>
      <sheetName val="Tipo_D3"/>
      <sheetName val="Avan_Var"/>
      <sheetName val="Avan_UF1"/>
      <sheetName val="Avan_UF2"/>
      <sheetName val="Avan_UF3"/>
      <sheetName val="Avan_UF4_"/>
      <sheetName val="Plan_de_Obras"/>
      <sheetName val="Hoja_2"/>
      <sheetName val="Avan_Var1"/>
      <sheetName val="Avan_UF11"/>
      <sheetName val="Avan_UF21"/>
      <sheetName val="Avan_UF31"/>
      <sheetName val="Avan_UF4_1"/>
      <sheetName val="Plan_de_Obras1"/>
      <sheetName val="Hoja_21"/>
      <sheetName val="Equipo_Menor1"/>
      <sheetName val="ALQUILADO_F-7857-308_1"/>
      <sheetName val="Real_Para_tarifas1"/>
      <sheetName val="Valores_consolidados2"/>
      <sheetName val="Tipo_A12"/>
      <sheetName val="Tipo_A22"/>
      <sheetName val="Tipo_A32"/>
      <sheetName val="Tipo_B12"/>
      <sheetName val="Tipo_B22"/>
      <sheetName val="Tipo_B32"/>
      <sheetName val="Tipo_C12"/>
      <sheetName val="Tipo_C22"/>
      <sheetName val="Tipo_C32"/>
      <sheetName val="Tipo_D12"/>
      <sheetName val="Tipo_D22"/>
      <sheetName val="Tipo_D32"/>
      <sheetName val="Base_de_Datos2"/>
      <sheetName val="Causa_Posible2"/>
      <sheetName val="Elementos_Involucrados2"/>
      <sheetName val="CRA_MODI2"/>
      <sheetName val="Avan_Var2"/>
      <sheetName val="Avan_UF12"/>
      <sheetName val="Avan_UF22"/>
      <sheetName val="Avan_UF32"/>
      <sheetName val="Avan_UF4_2"/>
      <sheetName val="Plan_de_Obras2"/>
      <sheetName val="Hoja_22"/>
      <sheetName val="Valores_consolidados3"/>
      <sheetName val="Tipo_A13"/>
      <sheetName val="Tipo_A23"/>
      <sheetName val="Tipo_A33"/>
      <sheetName val="Tipo_B13"/>
      <sheetName val="Tipo_B23"/>
      <sheetName val="Tipo_B33"/>
      <sheetName val="Tipo_C13"/>
      <sheetName val="Tipo_C23"/>
      <sheetName val="Tipo_C33"/>
      <sheetName val="Tipo_D13"/>
      <sheetName val="Tipo_D23"/>
      <sheetName val="Tipo_D33"/>
      <sheetName val="Base_de_Datos3"/>
      <sheetName val="Causa_Posible3"/>
      <sheetName val="Elementos_Involucrados3"/>
      <sheetName val="CRA_MODI3"/>
      <sheetName val="Avan_Var3"/>
      <sheetName val="Avan_UF13"/>
      <sheetName val="Avan_UF23"/>
      <sheetName val="Avan_UF33"/>
      <sheetName val="Avan_UF4_3"/>
      <sheetName val="Plan_de_Obras3"/>
      <sheetName val="Hoja_23"/>
      <sheetName val="Paral__1"/>
      <sheetName val="Paral__2"/>
      <sheetName val="Paral__3"/>
      <sheetName val="Paral_4"/>
      <sheetName val="Resistividad "/>
      <sheetName val="DUB-823"/>
      <sheetName val="GPI 526"/>
      <sheetName val="SKJ452"/>
      <sheetName val="ITA878"/>
      <sheetName val="AEA-944"/>
      <sheetName val="XXJ617"/>
      <sheetName val="SNG_855"/>
      <sheetName val="VEA 374"/>
      <sheetName val="HFB024"/>
      <sheetName val="PAJ825"/>
      <sheetName val="Item"/>
      <sheetName val="REAJUSTESACTA1PROVI"/>
      <sheetName val="AIU"/>
      <sheetName val="NP-11-27CERO"/>
      <sheetName val="NP-181-27"/>
      <sheetName val="NP-173-19"/>
      <sheetName val="NP-171-19"/>
      <sheetName val="26.01"/>
      <sheetName val="26.01ACTA 15"/>
      <sheetName val="NP-49NO"/>
      <sheetName val="NP-12-22"/>
      <sheetName val="21.01 BANCAS"/>
      <sheetName val="NP-171-19 (2)"/>
      <sheetName val="NP-48-19"/>
      <sheetName val="NP-41-19"/>
      <sheetName val="NP96-18"/>
      <sheetName val="NP95-18"/>
      <sheetName val="NP94-18"/>
      <sheetName val="NP93-18"/>
      <sheetName val="15.07"/>
      <sheetName val="15.06"/>
      <sheetName val="15.05"/>
      <sheetName val="15.04"/>
      <sheetName val="15.03"/>
      <sheetName val="15.02"/>
      <sheetName val="15.01"/>
      <sheetName val="NP-04-14"/>
      <sheetName val="NP-03-14"/>
      <sheetName val="14,01"/>
      <sheetName val="NP-86-14"/>
      <sheetName val="NP-85-14"/>
      <sheetName val="NP-84-14"/>
      <sheetName val="NP-38-14"/>
      <sheetName val="12,06"/>
      <sheetName val="NP69-5"/>
      <sheetName val="NP-66-5"/>
      <sheetName val="NP65-5"/>
      <sheetName val="NP-17.5"/>
      <sheetName val="5.04"/>
      <sheetName val="5.03"/>
      <sheetName val="5.02"/>
      <sheetName val="5.01"/>
      <sheetName val="np-58"/>
      <sheetName val="secciones1.04"/>
      <sheetName val="1.04"/>
      <sheetName val="AVANCE SEMANAL"/>
      <sheetName val="CLIMA mes"/>
      <sheetName val="REG FOTO"/>
      <sheetName val="SISOMA"/>
      <sheetName val="LETRAS"/>
      <sheetName val="CONTROL ADM"/>
      <sheetName val="RECIBO PARCIAL"/>
      <sheetName val="Memoria de cantidades"/>
      <sheetName val="CARTILLA ACEROS"/>
      <sheetName val="PERSONAL"/>
      <sheetName val="BALANCE DE OBRA "/>
      <sheetName val="MAYORES Y MENORES"/>
      <sheetName val="ACTA LIQUIDACION"/>
      <sheetName val="EXC. TERRENO NATURAL 3&quot;"/>
      <sheetName val="EXC. PAVIMENTO 3&quot;"/>
      <sheetName val="ANDEN"/>
      <sheetName val="ACTA DE OBRA ACUEDUCTO"/>
      <sheetName val="ACTA DE OBRA ANDEN"/>
      <sheetName val="EXC. TERRENO NATURAL 6&quot;"/>
      <sheetName val="EXC. PAVIMENTO 6&quot;"/>
      <sheetName val="EXC. ANDEN TUBERIA 6&quot;"/>
      <sheetName val="EXC. ZAPATAS"/>
      <sheetName val="CORTES"/>
      <sheetName val="MICROMEDICION"/>
      <sheetName val="EMPALMES Y ACCESORIOS"/>
      <sheetName val="TANQUE"/>
      <sheetName val="SEMANA 8"/>
      <sheetName val="LOS CAÑITOS"/>
      <sheetName val="APU CAÑITOS"/>
      <sheetName val="PRESUPUESTO CASETA"/>
      <sheetName val="APU-CASETA"/>
      <sheetName val="APU BASES"/>
      <sheetName val="EL PARAISO"/>
      <sheetName val="APU EL PARAISO"/>
      <sheetName val="LOS BLANCO"/>
      <sheetName val="APU LOS BLANCO"/>
      <sheetName val="BOCAS DE SOLIS"/>
      <sheetName val="APU BOCAS DE SOLIS"/>
      <sheetName val="CUADRILLAS"/>
      <sheetName val="FACTOR PRESTACIONAL"/>
      <sheetName val="strsumm0"/>
      <sheetName val="CANT OBRA"/>
      <sheetName val="Equipo"/>
      <sheetName val="otros"/>
      <sheetName val="Constantes Generales"/>
      <sheetName val="Prestaciones Sociales"/>
      <sheetName val="ZF"/>
      <sheetName val="HE-BA"/>
      <sheetName val="for2-consor"/>
      <sheetName val="MC SF GAVIONES"/>
      <sheetName val="Dominios"/>
      <sheetName val="M.OBRA"/>
      <sheetName val="PRESUPUESTO V5"/>
      <sheetName val="1. Preliminares"/>
      <sheetName val="2. Demoliciones"/>
      <sheetName val="3. Elementos y Estructuras"/>
      <sheetName val="4. HVAC"/>
      <sheetName val="8. Recubrimientos y Acabados"/>
      <sheetName val="9. Otros"/>
      <sheetName val="10. Tramites y Licencias"/>
      <sheetName val="Base de datos cuadrillas"/>
      <sheetName val="HER"/>
      <sheetName val="MAT"/>
      <sheetName val="PER"/>
      <sheetName val="Mensilizzato"/>
      <sheetName val="Patrimonio_neto_personal"/>
      <sheetName val="Lista_ICCU"/>
      <sheetName val="PRESUPUESTOS-REV1_xls"/>
      <sheetName val="Patrimonio_neto_personal1"/>
      <sheetName val="Paral__11"/>
      <sheetName val="Paral__21"/>
      <sheetName val="Paral__31"/>
      <sheetName val="Paral_41"/>
      <sheetName val="Lista_ICCU1"/>
      <sheetName val="PRESUPUESTOS-REV1_xls1"/>
      <sheetName val="Equipo_Menor2"/>
      <sheetName val="ALQUILADO_F-7857-308_2"/>
      <sheetName val="Real_Para_tarifas2"/>
      <sheetName val="Patrimonio_neto_personal2"/>
      <sheetName val="Paral__12"/>
      <sheetName val="Paral__22"/>
      <sheetName val="Paral__32"/>
      <sheetName val="Paral_42"/>
      <sheetName val="Lista_ICCU2"/>
      <sheetName val="PRESUPUESTOS-REV1_xls2"/>
      <sheetName val="MDC-1_COLOCACION_6"/>
      <sheetName val="D-20_COLOCACION_6"/>
      <sheetName val="TRANSPORTE_MEZCLA_ASFALTICA6"/>
      <sheetName val="EXT_microagomerado6"/>
      <sheetName val="Tramo_26"/>
      <sheetName val="MYE_OBRA6"/>
      <sheetName val="Grafico_Avance6"/>
      <sheetName val="Equipo_Menor4"/>
      <sheetName val="ALQUILADO_F-7857-308_4"/>
      <sheetName val="Real_Para_tarifas4"/>
      <sheetName val="BASE_DE_DATOS_DE_PRECIOS6"/>
      <sheetName val="Patrimonio_neto_personal4"/>
      <sheetName val="Paral__14"/>
      <sheetName val="Paral__24"/>
      <sheetName val="Paral__34"/>
      <sheetName val="Paral_44"/>
      <sheetName val="Lista_ICCU4"/>
      <sheetName val="PRESUPUESTOS-REV1_xls4"/>
      <sheetName val="Equipo_Menor3"/>
      <sheetName val="ALQUILADO_F-7857-308_3"/>
      <sheetName val="Real_Para_tarifas3"/>
      <sheetName val="Patrimonio_neto_personal3"/>
      <sheetName val="Paral__13"/>
      <sheetName val="Paral__23"/>
      <sheetName val="Paral__33"/>
      <sheetName val="Paral_43"/>
      <sheetName val="Lista_ICCU3"/>
      <sheetName val="PRESUPUESTOS-REV1_xls3"/>
      <sheetName val="MDC-1_COLOCACION_7"/>
      <sheetName val="D-20_COLOCACION_7"/>
      <sheetName val="TRANSPORTE_MEZCLA_ASFALTICA7"/>
      <sheetName val="EXT_microagomerado7"/>
      <sheetName val="Causa_Posible5"/>
      <sheetName val="Elementos_Involucrados5"/>
      <sheetName val="Tramo_27"/>
      <sheetName val="Base_de_Datos5"/>
      <sheetName val="CRA_MODI5"/>
      <sheetName val="MYE_OBRA7"/>
      <sheetName val="Grafico_Avance7"/>
      <sheetName val="Equipo_Menor5"/>
      <sheetName val="ALQUILADO_F-7857-308_5"/>
      <sheetName val="Real_Para_tarifas5"/>
      <sheetName val="BASE_DE_DATOS_DE_PRECIOS7"/>
      <sheetName val="Valores_consolidados5"/>
      <sheetName val="Tipo_A15"/>
      <sheetName val="Tipo_A25"/>
      <sheetName val="Tipo_A35"/>
      <sheetName val="Tipo_B15"/>
      <sheetName val="Tipo_B25"/>
      <sheetName val="Tipo_B35"/>
      <sheetName val="Tipo_C15"/>
      <sheetName val="Tipo_C25"/>
      <sheetName val="Tipo_C35"/>
      <sheetName val="Tipo_D15"/>
      <sheetName val="Tipo_D25"/>
      <sheetName val="Tipo_D35"/>
      <sheetName val="Patrimonio_neto_personal5"/>
      <sheetName val="Paral__15"/>
      <sheetName val="Paral__25"/>
      <sheetName val="Paral__35"/>
      <sheetName val="Paral_45"/>
      <sheetName val="Lista_ICCU5"/>
      <sheetName val="PRESUPUESTOS-REV1_xls5"/>
      <sheetName val="Avan_Var5"/>
      <sheetName val="Avan_UF15"/>
      <sheetName val="Avan_UF25"/>
      <sheetName val="Avan_UF35"/>
      <sheetName val="Avan_UF4_5"/>
      <sheetName val="Plan_de_Obras5"/>
      <sheetName val="Hoja_25"/>
      <sheetName val="ó&gt;__x0001____j0$_#___j.$_#___L_x0012_Óu____"/>
      <sheetName val="ó&gt;____j0$_#___j_$_#___LÓu____"/>
    </sheetNames>
    <sheetDataSet>
      <sheetData sheetId="0">
        <row r="2">
          <cell r="A2">
            <v>0</v>
          </cell>
        </row>
      </sheetData>
      <sheetData sheetId="1">
        <row r="2">
          <cell r="A2">
            <v>0</v>
          </cell>
        </row>
      </sheetData>
      <sheetData sheetId="2" refreshError="1">
        <row r="2">
          <cell r="A2">
            <v>0</v>
          </cell>
        </row>
        <row r="5">
          <cell r="A5" t="str">
            <v>S4</v>
          </cell>
          <cell r="B5" t="str">
            <v>T1</v>
          </cell>
          <cell r="C5" t="str">
            <v>T2</v>
          </cell>
          <cell r="D5" t="str">
            <v>T3</v>
          </cell>
          <cell r="F5">
            <v>0</v>
          </cell>
          <cell r="G5" t="str">
            <v>T1</v>
          </cell>
          <cell r="H5" t="str">
            <v>T2</v>
          </cell>
          <cell r="I5" t="str">
            <v>T3</v>
          </cell>
          <cell r="K5">
            <v>0</v>
          </cell>
          <cell r="L5" t="str">
            <v>T1</v>
          </cell>
          <cell r="M5" t="str">
            <v>T2</v>
          </cell>
          <cell r="N5" t="str">
            <v>T3</v>
          </cell>
        </row>
        <row r="6">
          <cell r="A6" t="str">
            <v>S1</v>
          </cell>
          <cell r="B6">
            <v>20</v>
          </cell>
          <cell r="C6">
            <v>20</v>
          </cell>
          <cell r="D6">
            <v>20</v>
          </cell>
          <cell r="F6" t="str">
            <v>S1</v>
          </cell>
          <cell r="G6">
            <v>20</v>
          </cell>
          <cell r="H6">
            <v>20</v>
          </cell>
          <cell r="I6">
            <v>25</v>
          </cell>
          <cell r="K6" t="str">
            <v>S1</v>
          </cell>
          <cell r="L6">
            <v>25</v>
          </cell>
          <cell r="M6">
            <v>30</v>
          </cell>
          <cell r="N6">
            <v>35</v>
          </cell>
        </row>
        <row r="7">
          <cell r="A7" t="str">
            <v>S2</v>
          </cell>
          <cell r="B7">
            <v>15</v>
          </cell>
          <cell r="C7">
            <v>20</v>
          </cell>
          <cell r="D7">
            <v>20</v>
          </cell>
          <cell r="F7" t="str">
            <v>S2</v>
          </cell>
          <cell r="G7">
            <v>20</v>
          </cell>
          <cell r="H7">
            <v>20</v>
          </cell>
          <cell r="I7">
            <v>25</v>
          </cell>
          <cell r="K7" t="str">
            <v>S2</v>
          </cell>
          <cell r="L7">
            <v>20</v>
          </cell>
          <cell r="M7">
            <v>25</v>
          </cell>
          <cell r="N7">
            <v>25</v>
          </cell>
        </row>
        <row r="8">
          <cell r="A8" t="str">
            <v>S4</v>
          </cell>
          <cell r="B8">
            <v>15</v>
          </cell>
          <cell r="C8">
            <v>15</v>
          </cell>
          <cell r="D8">
            <v>15</v>
          </cell>
          <cell r="F8" t="str">
            <v>S4</v>
          </cell>
          <cell r="G8">
            <v>15</v>
          </cell>
          <cell r="H8">
            <v>20</v>
          </cell>
          <cell r="I8">
            <v>20</v>
          </cell>
          <cell r="K8" t="str">
            <v>S4</v>
          </cell>
          <cell r="L8">
            <v>15</v>
          </cell>
          <cell r="M8">
            <v>15</v>
          </cell>
          <cell r="N8">
            <v>20</v>
          </cell>
        </row>
        <row r="12">
          <cell r="B12" t="str">
            <v>T1</v>
          </cell>
          <cell r="C12" t="str">
            <v>T2</v>
          </cell>
          <cell r="D12" t="str">
            <v>T3</v>
          </cell>
          <cell r="F12">
            <v>0</v>
          </cell>
          <cell r="G12" t="str">
            <v>T1</v>
          </cell>
          <cell r="H12" t="str">
            <v>T2</v>
          </cell>
          <cell r="I12" t="str">
            <v>T3</v>
          </cell>
          <cell r="K12">
            <v>0</v>
          </cell>
          <cell r="L12" t="str">
            <v>T1</v>
          </cell>
          <cell r="M12" t="str">
            <v>T2</v>
          </cell>
          <cell r="N12" t="str">
            <v>T3</v>
          </cell>
        </row>
        <row r="13">
          <cell r="A13" t="str">
            <v>S1</v>
          </cell>
          <cell r="B13">
            <v>25</v>
          </cell>
          <cell r="C13">
            <v>35</v>
          </cell>
          <cell r="D13">
            <v>35</v>
          </cell>
          <cell r="F13" t="str">
            <v>S1</v>
          </cell>
          <cell r="G13">
            <v>35</v>
          </cell>
          <cell r="H13">
            <v>45</v>
          </cell>
          <cell r="I13">
            <v>45</v>
          </cell>
          <cell r="K13" t="str">
            <v>S1</v>
          </cell>
          <cell r="L13">
            <v>40</v>
          </cell>
          <cell r="M13">
            <v>40</v>
          </cell>
          <cell r="N13">
            <v>45</v>
          </cell>
        </row>
        <row r="14">
          <cell r="A14" t="str">
            <v>S2</v>
          </cell>
          <cell r="B14">
            <v>20</v>
          </cell>
          <cell r="C14">
            <v>20</v>
          </cell>
          <cell r="D14">
            <v>20</v>
          </cell>
          <cell r="F14" t="str">
            <v>S2</v>
          </cell>
          <cell r="G14">
            <v>35</v>
          </cell>
          <cell r="H14">
            <v>35</v>
          </cell>
          <cell r="I14">
            <v>35</v>
          </cell>
          <cell r="K14" t="str">
            <v>S2</v>
          </cell>
          <cell r="L14">
            <v>30</v>
          </cell>
          <cell r="M14">
            <v>30</v>
          </cell>
          <cell r="N14">
            <v>40</v>
          </cell>
        </row>
        <row r="15">
          <cell r="A15" t="str">
            <v>S4</v>
          </cell>
          <cell r="B15">
            <v>20</v>
          </cell>
          <cell r="C15">
            <v>20</v>
          </cell>
          <cell r="D15">
            <v>15</v>
          </cell>
          <cell r="F15" t="str">
            <v>S4</v>
          </cell>
          <cell r="G15">
            <v>30</v>
          </cell>
          <cell r="H15">
            <v>20</v>
          </cell>
          <cell r="I15">
            <v>20</v>
          </cell>
          <cell r="K15" t="str">
            <v>S4</v>
          </cell>
          <cell r="L15">
            <v>25</v>
          </cell>
          <cell r="M15">
            <v>30</v>
          </cell>
          <cell r="N15">
            <v>35</v>
          </cell>
        </row>
        <row r="19">
          <cell r="B19" t="str">
            <v>T1</v>
          </cell>
          <cell r="C19" t="str">
            <v>T2</v>
          </cell>
          <cell r="D19" t="str">
            <v>T3</v>
          </cell>
          <cell r="F19">
            <v>0</v>
          </cell>
          <cell r="G19" t="str">
            <v>T1</v>
          </cell>
          <cell r="H19" t="str">
            <v>T2</v>
          </cell>
          <cell r="I19" t="str">
            <v>T3</v>
          </cell>
          <cell r="K19">
            <v>0</v>
          </cell>
          <cell r="L19" t="str">
            <v>T1</v>
          </cell>
          <cell r="M19" t="str">
            <v>T2</v>
          </cell>
          <cell r="N19" t="str">
            <v>T3</v>
          </cell>
        </row>
        <row r="20">
          <cell r="A20" t="str">
            <v>S1</v>
          </cell>
          <cell r="B20">
            <v>10</v>
          </cell>
          <cell r="C20">
            <v>10</v>
          </cell>
          <cell r="D20">
            <v>12</v>
          </cell>
          <cell r="F20" t="str">
            <v>S1</v>
          </cell>
          <cell r="G20">
            <v>10</v>
          </cell>
          <cell r="H20">
            <v>10</v>
          </cell>
          <cell r="I20">
            <v>12</v>
          </cell>
          <cell r="K20" t="str">
            <v>S1</v>
          </cell>
          <cell r="L20">
            <v>10</v>
          </cell>
          <cell r="M20">
            <v>10</v>
          </cell>
          <cell r="N20">
            <v>10</v>
          </cell>
        </row>
        <row r="21">
          <cell r="A21" t="str">
            <v>S2</v>
          </cell>
          <cell r="B21">
            <v>10</v>
          </cell>
          <cell r="C21">
            <v>10</v>
          </cell>
          <cell r="D21">
            <v>12</v>
          </cell>
          <cell r="F21" t="str">
            <v>S2</v>
          </cell>
          <cell r="G21">
            <v>7.5</v>
          </cell>
          <cell r="H21">
            <v>7.5</v>
          </cell>
          <cell r="I21">
            <v>12</v>
          </cell>
          <cell r="K21" t="str">
            <v>S2</v>
          </cell>
          <cell r="L21">
            <v>10</v>
          </cell>
          <cell r="M21">
            <v>10</v>
          </cell>
          <cell r="N21">
            <v>10</v>
          </cell>
        </row>
        <row r="22">
          <cell r="A22" t="str">
            <v>S4</v>
          </cell>
          <cell r="B22">
            <v>5</v>
          </cell>
          <cell r="C22">
            <v>7.5</v>
          </cell>
          <cell r="D22">
            <v>10</v>
          </cell>
          <cell r="F22" t="str">
            <v>S4</v>
          </cell>
          <cell r="G22">
            <v>5</v>
          </cell>
          <cell r="H22">
            <v>7.5</v>
          </cell>
          <cell r="I22">
            <v>10</v>
          </cell>
          <cell r="K22" t="str">
            <v>S4</v>
          </cell>
          <cell r="L22">
            <v>7.5</v>
          </cell>
          <cell r="M22">
            <v>7.5</v>
          </cell>
          <cell r="N22">
            <v>7.5</v>
          </cell>
        </row>
        <row r="25">
          <cell r="B25" t="str">
            <v>T1</v>
          </cell>
          <cell r="C25" t="str">
            <v>T2</v>
          </cell>
          <cell r="D25" t="str">
            <v>T3</v>
          </cell>
          <cell r="F25">
            <v>0</v>
          </cell>
          <cell r="G25" t="str">
            <v>T1</v>
          </cell>
          <cell r="H25" t="str">
            <v>T2</v>
          </cell>
          <cell r="I25" t="str">
            <v>T3</v>
          </cell>
          <cell r="K25">
            <v>0</v>
          </cell>
          <cell r="L25" t="str">
            <v>T1</v>
          </cell>
          <cell r="M25" t="str">
            <v>T2</v>
          </cell>
          <cell r="N25" t="str">
            <v>T3</v>
          </cell>
        </row>
        <row r="26">
          <cell r="A26" t="str">
            <v>S0</v>
          </cell>
          <cell r="B26">
            <v>25</v>
          </cell>
          <cell r="C26">
            <v>25</v>
          </cell>
          <cell r="D26">
            <v>25</v>
          </cell>
          <cell r="F26" t="str">
            <v>S0</v>
          </cell>
          <cell r="G26">
            <v>25</v>
          </cell>
          <cell r="H26">
            <v>25</v>
          </cell>
          <cell r="I26">
            <v>25</v>
          </cell>
          <cell r="K26" t="str">
            <v>S0</v>
          </cell>
          <cell r="L26">
            <v>25</v>
          </cell>
          <cell r="M26">
            <v>25</v>
          </cell>
          <cell r="N26">
            <v>25</v>
          </cell>
        </row>
      </sheetData>
      <sheetData sheetId="3" refreshError="1">
        <row r="2">
          <cell r="A2">
            <v>0</v>
          </cell>
          <cell r="B2">
            <v>100</v>
          </cell>
          <cell r="C2">
            <v>200</v>
          </cell>
          <cell r="D2">
            <v>500</v>
          </cell>
          <cell r="E2">
            <v>1000</v>
          </cell>
          <cell r="F2">
            <v>2500</v>
          </cell>
        </row>
        <row r="3">
          <cell r="A3" t="str">
            <v>S1</v>
          </cell>
          <cell r="B3">
            <v>12</v>
          </cell>
          <cell r="C3">
            <v>10</v>
          </cell>
          <cell r="D3">
            <v>10</v>
          </cell>
          <cell r="E3">
            <v>20</v>
          </cell>
          <cell r="F3">
            <v>25</v>
          </cell>
        </row>
        <row r="4">
          <cell r="A4" t="str">
            <v>S2</v>
          </cell>
          <cell r="B4">
            <v>12</v>
          </cell>
          <cell r="C4">
            <v>10</v>
          </cell>
          <cell r="D4">
            <v>10</v>
          </cell>
          <cell r="E4">
            <v>15</v>
          </cell>
          <cell r="F4">
            <v>20</v>
          </cell>
        </row>
        <row r="5">
          <cell r="A5" t="str">
            <v>S4</v>
          </cell>
          <cell r="B5">
            <v>12</v>
          </cell>
          <cell r="C5">
            <v>10</v>
          </cell>
          <cell r="D5">
            <v>15</v>
          </cell>
          <cell r="E5">
            <v>15</v>
          </cell>
          <cell r="F5">
            <v>20</v>
          </cell>
        </row>
        <row r="8">
          <cell r="A8" t="str">
            <v>S4</v>
          </cell>
          <cell r="B8">
            <v>100</v>
          </cell>
          <cell r="C8">
            <v>200</v>
          </cell>
          <cell r="D8">
            <v>500</v>
          </cell>
          <cell r="E8">
            <v>1000</v>
          </cell>
          <cell r="F8">
            <v>2500</v>
          </cell>
        </row>
        <row r="9">
          <cell r="A9" t="str">
            <v>S1</v>
          </cell>
          <cell r="B9">
            <v>24</v>
          </cell>
          <cell r="C9">
            <v>26</v>
          </cell>
          <cell r="D9">
            <v>31</v>
          </cell>
          <cell r="E9">
            <v>26</v>
          </cell>
          <cell r="F9">
            <v>31</v>
          </cell>
        </row>
        <row r="10">
          <cell r="A10" t="str">
            <v>S2</v>
          </cell>
          <cell r="B10">
            <v>12</v>
          </cell>
          <cell r="C10">
            <v>14</v>
          </cell>
          <cell r="D10">
            <v>20</v>
          </cell>
          <cell r="E10">
            <v>18</v>
          </cell>
          <cell r="F10">
            <v>33</v>
          </cell>
        </row>
        <row r="11">
          <cell r="A11" t="str">
            <v>S4</v>
          </cell>
          <cell r="B11">
            <v>5</v>
          </cell>
          <cell r="C11">
            <v>11</v>
          </cell>
          <cell r="D11">
            <v>11</v>
          </cell>
          <cell r="E11">
            <v>18</v>
          </cell>
          <cell r="F11">
            <v>33</v>
          </cell>
        </row>
        <row r="14">
          <cell r="A14" t="str">
            <v>S2</v>
          </cell>
          <cell r="B14">
            <v>100</v>
          </cell>
          <cell r="C14">
            <v>200</v>
          </cell>
          <cell r="D14">
            <v>500</v>
          </cell>
          <cell r="E14">
            <v>1000</v>
          </cell>
          <cell r="F14">
            <v>2500</v>
          </cell>
        </row>
        <row r="15">
          <cell r="A15" t="str">
            <v>S1</v>
          </cell>
          <cell r="B15">
            <v>9</v>
          </cell>
          <cell r="C15">
            <v>11</v>
          </cell>
          <cell r="D15">
            <v>12</v>
          </cell>
          <cell r="E15">
            <v>12</v>
          </cell>
          <cell r="F15">
            <v>12</v>
          </cell>
        </row>
        <row r="16">
          <cell r="A16" t="str">
            <v>S2</v>
          </cell>
          <cell r="B16">
            <v>9</v>
          </cell>
          <cell r="C16">
            <v>11</v>
          </cell>
          <cell r="D16">
            <v>12</v>
          </cell>
          <cell r="E16">
            <v>12</v>
          </cell>
          <cell r="F16">
            <v>12</v>
          </cell>
        </row>
        <row r="17">
          <cell r="A17" t="str">
            <v>S4</v>
          </cell>
          <cell r="B17">
            <v>9</v>
          </cell>
          <cell r="C17">
            <v>7</v>
          </cell>
          <cell r="D17">
            <v>12</v>
          </cell>
          <cell r="E17">
            <v>12</v>
          </cell>
          <cell r="F17">
            <v>12</v>
          </cell>
        </row>
      </sheetData>
      <sheetData sheetId="4">
        <row r="2">
          <cell r="A2">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ow r="2">
          <cell r="A2">
            <v>0</v>
          </cell>
        </row>
      </sheetData>
      <sheetData sheetId="53">
        <row r="2">
          <cell r="A2">
            <v>0</v>
          </cell>
        </row>
      </sheetData>
      <sheetData sheetId="54">
        <row r="2">
          <cell r="A2">
            <v>0</v>
          </cell>
        </row>
      </sheetData>
      <sheetData sheetId="55">
        <row r="2">
          <cell r="A2">
            <v>0</v>
          </cell>
        </row>
      </sheetData>
      <sheetData sheetId="56">
        <row r="2">
          <cell r="A2">
            <v>0</v>
          </cell>
        </row>
      </sheetData>
      <sheetData sheetId="57">
        <row r="2">
          <cell r="A2">
            <v>0</v>
          </cell>
        </row>
      </sheetData>
      <sheetData sheetId="58">
        <row r="2">
          <cell r="A2">
            <v>0</v>
          </cell>
        </row>
      </sheetData>
      <sheetData sheetId="59" refreshError="1"/>
      <sheetData sheetId="60" refreshError="1"/>
      <sheetData sheetId="61" refreshError="1"/>
      <sheetData sheetId="62">
        <row r="2">
          <cell r="A2">
            <v>0</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ow r="2">
          <cell r="A2">
            <v>0</v>
          </cell>
        </row>
      </sheetData>
      <sheetData sheetId="108">
        <row r="2">
          <cell r="A2">
            <v>0</v>
          </cell>
        </row>
      </sheetData>
      <sheetData sheetId="109">
        <row r="2">
          <cell r="A2">
            <v>0</v>
          </cell>
        </row>
      </sheetData>
      <sheetData sheetId="110">
        <row r="2">
          <cell r="A2">
            <v>0</v>
          </cell>
        </row>
      </sheetData>
      <sheetData sheetId="111">
        <row r="2">
          <cell r="A2">
            <v>0</v>
          </cell>
        </row>
      </sheetData>
      <sheetData sheetId="112">
        <row r="2">
          <cell r="A2">
            <v>0</v>
          </cell>
        </row>
      </sheetData>
      <sheetData sheetId="113">
        <row r="2">
          <cell r="A2">
            <v>0</v>
          </cell>
        </row>
      </sheetData>
      <sheetData sheetId="114">
        <row r="2">
          <cell r="A2">
            <v>0</v>
          </cell>
        </row>
      </sheetData>
      <sheetData sheetId="115">
        <row r="2">
          <cell r="A2">
            <v>0</v>
          </cell>
        </row>
      </sheetData>
      <sheetData sheetId="116">
        <row r="2">
          <cell r="A2">
            <v>0</v>
          </cell>
        </row>
      </sheetData>
      <sheetData sheetId="117">
        <row r="2">
          <cell r="A2">
            <v>0</v>
          </cell>
        </row>
      </sheetData>
      <sheetData sheetId="118">
        <row r="2">
          <cell r="A2">
            <v>0</v>
          </cell>
        </row>
      </sheetData>
      <sheetData sheetId="119">
        <row r="2">
          <cell r="A2">
            <v>0</v>
          </cell>
        </row>
      </sheetData>
      <sheetData sheetId="120">
        <row r="2">
          <cell r="A2">
            <v>0</v>
          </cell>
        </row>
      </sheetData>
      <sheetData sheetId="121">
        <row r="2">
          <cell r="A2">
            <v>0</v>
          </cell>
        </row>
      </sheetData>
      <sheetData sheetId="122">
        <row r="2">
          <cell r="A2">
            <v>0</v>
          </cell>
        </row>
      </sheetData>
      <sheetData sheetId="123">
        <row r="2">
          <cell r="A2">
            <v>0</v>
          </cell>
        </row>
      </sheetData>
      <sheetData sheetId="124">
        <row r="2">
          <cell r="A2">
            <v>0</v>
          </cell>
        </row>
      </sheetData>
      <sheetData sheetId="125">
        <row r="2">
          <cell r="A2">
            <v>0</v>
          </cell>
        </row>
      </sheetData>
      <sheetData sheetId="126">
        <row r="2">
          <cell r="A2">
            <v>0</v>
          </cell>
        </row>
      </sheetData>
      <sheetData sheetId="127">
        <row r="2">
          <cell r="A2">
            <v>0</v>
          </cell>
        </row>
      </sheetData>
      <sheetData sheetId="128">
        <row r="2">
          <cell r="A2">
            <v>0</v>
          </cell>
        </row>
      </sheetData>
      <sheetData sheetId="129">
        <row r="2">
          <cell r="A2">
            <v>0</v>
          </cell>
        </row>
      </sheetData>
      <sheetData sheetId="130">
        <row r="2">
          <cell r="A2">
            <v>0</v>
          </cell>
        </row>
      </sheetData>
      <sheetData sheetId="131">
        <row r="2">
          <cell r="A2">
            <v>0</v>
          </cell>
        </row>
      </sheetData>
      <sheetData sheetId="132">
        <row r="2">
          <cell r="A2">
            <v>0</v>
          </cell>
        </row>
      </sheetData>
      <sheetData sheetId="133">
        <row r="2">
          <cell r="A2">
            <v>0</v>
          </cell>
        </row>
      </sheetData>
      <sheetData sheetId="134">
        <row r="2">
          <cell r="A2">
            <v>0</v>
          </cell>
        </row>
      </sheetData>
      <sheetData sheetId="135">
        <row r="2">
          <cell r="A2">
            <v>0</v>
          </cell>
        </row>
      </sheetData>
      <sheetData sheetId="136">
        <row r="2">
          <cell r="A2">
            <v>0</v>
          </cell>
        </row>
      </sheetData>
      <sheetData sheetId="137">
        <row r="2">
          <cell r="A2">
            <v>0</v>
          </cell>
        </row>
      </sheetData>
      <sheetData sheetId="138">
        <row r="2">
          <cell r="A2">
            <v>0</v>
          </cell>
        </row>
      </sheetData>
      <sheetData sheetId="139">
        <row r="2">
          <cell r="A2">
            <v>0</v>
          </cell>
        </row>
      </sheetData>
      <sheetData sheetId="140">
        <row r="2">
          <cell r="A2">
            <v>0</v>
          </cell>
        </row>
      </sheetData>
      <sheetData sheetId="141">
        <row r="2">
          <cell r="A2">
            <v>0</v>
          </cell>
        </row>
      </sheetData>
      <sheetData sheetId="142">
        <row r="2">
          <cell r="A2">
            <v>0</v>
          </cell>
        </row>
      </sheetData>
      <sheetData sheetId="143">
        <row r="2">
          <cell r="A2">
            <v>0</v>
          </cell>
        </row>
      </sheetData>
      <sheetData sheetId="144">
        <row r="2">
          <cell r="A2">
            <v>0</v>
          </cell>
        </row>
      </sheetData>
      <sheetData sheetId="145">
        <row r="2">
          <cell r="A2">
            <v>0</v>
          </cell>
        </row>
      </sheetData>
      <sheetData sheetId="146">
        <row r="2">
          <cell r="A2">
            <v>0</v>
          </cell>
        </row>
      </sheetData>
      <sheetData sheetId="147">
        <row r="2">
          <cell r="A2">
            <v>0</v>
          </cell>
        </row>
      </sheetData>
      <sheetData sheetId="148">
        <row r="2">
          <cell r="A2">
            <v>0</v>
          </cell>
        </row>
      </sheetData>
      <sheetData sheetId="149">
        <row r="2">
          <cell r="A2">
            <v>0</v>
          </cell>
        </row>
      </sheetData>
      <sheetData sheetId="150">
        <row r="2">
          <cell r="A2">
            <v>0</v>
          </cell>
        </row>
      </sheetData>
      <sheetData sheetId="151">
        <row r="2">
          <cell r="A2">
            <v>0</v>
          </cell>
        </row>
      </sheetData>
      <sheetData sheetId="152">
        <row r="2">
          <cell r="A2">
            <v>0</v>
          </cell>
        </row>
      </sheetData>
      <sheetData sheetId="153">
        <row r="2">
          <cell r="A2">
            <v>0</v>
          </cell>
        </row>
      </sheetData>
      <sheetData sheetId="154">
        <row r="2">
          <cell r="A2">
            <v>0</v>
          </cell>
        </row>
      </sheetData>
      <sheetData sheetId="155">
        <row r="2">
          <cell r="A2">
            <v>0</v>
          </cell>
        </row>
      </sheetData>
      <sheetData sheetId="156">
        <row r="2">
          <cell r="A2">
            <v>0</v>
          </cell>
        </row>
      </sheetData>
      <sheetData sheetId="157">
        <row r="2">
          <cell r="A2">
            <v>0</v>
          </cell>
        </row>
      </sheetData>
      <sheetData sheetId="158">
        <row r="2">
          <cell r="A2">
            <v>0</v>
          </cell>
        </row>
      </sheetData>
      <sheetData sheetId="159">
        <row r="2">
          <cell r="A2">
            <v>0</v>
          </cell>
        </row>
      </sheetData>
      <sheetData sheetId="160">
        <row r="2">
          <cell r="A2">
            <v>0</v>
          </cell>
        </row>
      </sheetData>
      <sheetData sheetId="161">
        <row r="2">
          <cell r="A2">
            <v>0</v>
          </cell>
        </row>
      </sheetData>
      <sheetData sheetId="162">
        <row r="2">
          <cell r="A2">
            <v>0</v>
          </cell>
        </row>
      </sheetData>
      <sheetData sheetId="163">
        <row r="2">
          <cell r="A2">
            <v>0</v>
          </cell>
        </row>
      </sheetData>
      <sheetData sheetId="164">
        <row r="2">
          <cell r="A2">
            <v>0</v>
          </cell>
        </row>
      </sheetData>
      <sheetData sheetId="165">
        <row r="2">
          <cell r="A2">
            <v>0</v>
          </cell>
        </row>
      </sheetData>
      <sheetData sheetId="166">
        <row r="2">
          <cell r="A2">
            <v>0</v>
          </cell>
        </row>
      </sheetData>
      <sheetData sheetId="167">
        <row r="2">
          <cell r="A2">
            <v>0</v>
          </cell>
        </row>
      </sheetData>
      <sheetData sheetId="168">
        <row r="2">
          <cell r="A2">
            <v>0</v>
          </cell>
        </row>
      </sheetData>
      <sheetData sheetId="169">
        <row r="2">
          <cell r="A2">
            <v>0</v>
          </cell>
        </row>
      </sheetData>
      <sheetData sheetId="170">
        <row r="2">
          <cell r="A2">
            <v>0</v>
          </cell>
        </row>
      </sheetData>
      <sheetData sheetId="171">
        <row r="2">
          <cell r="A2">
            <v>0</v>
          </cell>
        </row>
      </sheetData>
      <sheetData sheetId="172">
        <row r="2">
          <cell r="A2">
            <v>0</v>
          </cell>
        </row>
      </sheetData>
      <sheetData sheetId="173">
        <row r="2">
          <cell r="A2">
            <v>0</v>
          </cell>
        </row>
      </sheetData>
      <sheetData sheetId="174">
        <row r="2">
          <cell r="A2">
            <v>0</v>
          </cell>
        </row>
      </sheetData>
      <sheetData sheetId="175">
        <row r="2">
          <cell r="A2">
            <v>0</v>
          </cell>
        </row>
      </sheetData>
      <sheetData sheetId="176">
        <row r="2">
          <cell r="A2">
            <v>0</v>
          </cell>
        </row>
      </sheetData>
      <sheetData sheetId="177">
        <row r="2">
          <cell r="A2">
            <v>0</v>
          </cell>
        </row>
      </sheetData>
      <sheetData sheetId="178">
        <row r="2">
          <cell r="A2">
            <v>0</v>
          </cell>
        </row>
      </sheetData>
      <sheetData sheetId="179">
        <row r="2">
          <cell r="A2">
            <v>0</v>
          </cell>
        </row>
      </sheetData>
      <sheetData sheetId="180">
        <row r="2">
          <cell r="A2">
            <v>0</v>
          </cell>
        </row>
      </sheetData>
      <sheetData sheetId="181">
        <row r="2">
          <cell r="A2">
            <v>0</v>
          </cell>
        </row>
      </sheetData>
      <sheetData sheetId="182">
        <row r="2">
          <cell r="A2">
            <v>0</v>
          </cell>
        </row>
      </sheetData>
      <sheetData sheetId="183">
        <row r="2">
          <cell r="A2">
            <v>0</v>
          </cell>
        </row>
      </sheetData>
      <sheetData sheetId="184">
        <row r="2">
          <cell r="A2">
            <v>0</v>
          </cell>
        </row>
      </sheetData>
      <sheetData sheetId="185" refreshError="1"/>
      <sheetData sheetId="186" refreshError="1"/>
      <sheetData sheetId="187" refreshError="1"/>
      <sheetData sheetId="188" refreshError="1"/>
      <sheetData sheetId="189" refreshError="1"/>
      <sheetData sheetId="190" refreshError="1"/>
      <sheetData sheetId="191" refreshError="1"/>
      <sheetData sheetId="192">
        <row r="2">
          <cell r="A2">
            <v>0</v>
          </cell>
        </row>
      </sheetData>
      <sheetData sheetId="193">
        <row r="2">
          <cell r="A2">
            <v>0</v>
          </cell>
        </row>
      </sheetData>
      <sheetData sheetId="194">
        <row r="2">
          <cell r="A2">
            <v>0</v>
          </cell>
        </row>
      </sheetData>
      <sheetData sheetId="195">
        <row r="2">
          <cell r="A2">
            <v>0</v>
          </cell>
        </row>
      </sheetData>
      <sheetData sheetId="196">
        <row r="2">
          <cell r="A2">
            <v>0</v>
          </cell>
        </row>
      </sheetData>
      <sheetData sheetId="197">
        <row r="2">
          <cell r="A2">
            <v>0</v>
          </cell>
        </row>
      </sheetData>
      <sheetData sheetId="198">
        <row r="2">
          <cell r="A2">
            <v>0</v>
          </cell>
        </row>
      </sheetData>
      <sheetData sheetId="199">
        <row r="2">
          <cell r="A2">
            <v>0</v>
          </cell>
        </row>
      </sheetData>
      <sheetData sheetId="200">
        <row r="2">
          <cell r="A2">
            <v>0</v>
          </cell>
        </row>
      </sheetData>
      <sheetData sheetId="201">
        <row r="2">
          <cell r="A2">
            <v>0</v>
          </cell>
        </row>
      </sheetData>
      <sheetData sheetId="202">
        <row r="2">
          <cell r="A2">
            <v>0</v>
          </cell>
        </row>
      </sheetData>
      <sheetData sheetId="203">
        <row r="2">
          <cell r="A2">
            <v>0</v>
          </cell>
        </row>
      </sheetData>
      <sheetData sheetId="204">
        <row r="2">
          <cell r="A2">
            <v>0</v>
          </cell>
        </row>
      </sheetData>
      <sheetData sheetId="205">
        <row r="2">
          <cell r="A2">
            <v>0</v>
          </cell>
        </row>
      </sheetData>
      <sheetData sheetId="206">
        <row r="2">
          <cell r="A2">
            <v>0</v>
          </cell>
        </row>
      </sheetData>
      <sheetData sheetId="207">
        <row r="2">
          <cell r="A2">
            <v>0</v>
          </cell>
        </row>
      </sheetData>
      <sheetData sheetId="208">
        <row r="2">
          <cell r="A2">
            <v>0</v>
          </cell>
        </row>
      </sheetData>
      <sheetData sheetId="209" refreshError="1"/>
      <sheetData sheetId="210" refreshError="1"/>
      <sheetData sheetId="211" refreshError="1"/>
      <sheetData sheetId="212">
        <row r="2">
          <cell r="A2">
            <v>0</v>
          </cell>
        </row>
      </sheetData>
      <sheetData sheetId="213">
        <row r="2">
          <cell r="A2">
            <v>0</v>
          </cell>
        </row>
      </sheetData>
      <sheetData sheetId="214">
        <row r="2">
          <cell r="A2">
            <v>0</v>
          </cell>
        </row>
      </sheetData>
      <sheetData sheetId="215">
        <row r="2">
          <cell r="A2">
            <v>0</v>
          </cell>
        </row>
      </sheetData>
      <sheetData sheetId="216" refreshError="1"/>
      <sheetData sheetId="217" refreshError="1"/>
      <sheetData sheetId="218"/>
      <sheetData sheetId="219">
        <row r="2">
          <cell r="A2">
            <v>0</v>
          </cell>
        </row>
      </sheetData>
      <sheetData sheetId="220">
        <row r="2">
          <cell r="A2">
            <v>0</v>
          </cell>
        </row>
      </sheetData>
      <sheetData sheetId="221">
        <row r="2">
          <cell r="A2">
            <v>0</v>
          </cell>
        </row>
      </sheetData>
      <sheetData sheetId="222">
        <row r="2">
          <cell r="A2">
            <v>0</v>
          </cell>
        </row>
      </sheetData>
      <sheetData sheetId="223">
        <row r="2">
          <cell r="A2">
            <v>0</v>
          </cell>
        </row>
      </sheetData>
      <sheetData sheetId="224">
        <row r="2">
          <cell r="A2">
            <v>0</v>
          </cell>
        </row>
      </sheetData>
      <sheetData sheetId="225" refreshError="1"/>
      <sheetData sheetId="226" refreshError="1"/>
      <sheetData sheetId="227" refreshError="1"/>
      <sheetData sheetId="228" refreshError="1"/>
      <sheetData sheetId="229" refreshError="1"/>
      <sheetData sheetId="230" refreshError="1"/>
      <sheetData sheetId="231">
        <row r="2">
          <cell r="A2">
            <v>0</v>
          </cell>
        </row>
      </sheetData>
      <sheetData sheetId="232" refreshError="1"/>
      <sheetData sheetId="233" refreshError="1"/>
      <sheetData sheetId="234" refreshError="1"/>
      <sheetData sheetId="235">
        <row r="2">
          <cell r="A2">
            <v>0</v>
          </cell>
        </row>
      </sheetData>
      <sheetData sheetId="236">
        <row r="2">
          <cell r="A2">
            <v>0</v>
          </cell>
        </row>
      </sheetData>
      <sheetData sheetId="237">
        <row r="2">
          <cell r="A2">
            <v>0</v>
          </cell>
        </row>
      </sheetData>
      <sheetData sheetId="238">
        <row r="2">
          <cell r="A2">
            <v>0</v>
          </cell>
        </row>
      </sheetData>
      <sheetData sheetId="239">
        <row r="2">
          <cell r="A2">
            <v>0</v>
          </cell>
        </row>
      </sheetData>
      <sheetData sheetId="240">
        <row r="2">
          <cell r="A2">
            <v>0</v>
          </cell>
        </row>
      </sheetData>
      <sheetData sheetId="241">
        <row r="2">
          <cell r="A2">
            <v>0</v>
          </cell>
        </row>
      </sheetData>
      <sheetData sheetId="242">
        <row r="2">
          <cell r="A2">
            <v>0</v>
          </cell>
        </row>
      </sheetData>
      <sheetData sheetId="243">
        <row r="2">
          <cell r="A2">
            <v>0</v>
          </cell>
        </row>
      </sheetData>
      <sheetData sheetId="244">
        <row r="2">
          <cell r="A2">
            <v>0</v>
          </cell>
        </row>
      </sheetData>
      <sheetData sheetId="245">
        <row r="2">
          <cell r="A2">
            <v>0</v>
          </cell>
        </row>
      </sheetData>
      <sheetData sheetId="246">
        <row r="2">
          <cell r="A2">
            <v>0</v>
          </cell>
        </row>
      </sheetData>
      <sheetData sheetId="247">
        <row r="2">
          <cell r="A2">
            <v>0</v>
          </cell>
        </row>
      </sheetData>
      <sheetData sheetId="248">
        <row r="2">
          <cell r="A2">
            <v>0</v>
          </cell>
        </row>
      </sheetData>
      <sheetData sheetId="249">
        <row r="2">
          <cell r="A2">
            <v>0</v>
          </cell>
        </row>
      </sheetData>
      <sheetData sheetId="250">
        <row r="2">
          <cell r="A2">
            <v>0</v>
          </cell>
        </row>
      </sheetData>
      <sheetData sheetId="251">
        <row r="2">
          <cell r="A2">
            <v>0</v>
          </cell>
        </row>
      </sheetData>
      <sheetData sheetId="252">
        <row r="2">
          <cell r="A2">
            <v>0</v>
          </cell>
        </row>
      </sheetData>
      <sheetData sheetId="253">
        <row r="2">
          <cell r="A2">
            <v>0</v>
          </cell>
        </row>
      </sheetData>
      <sheetData sheetId="254">
        <row r="2">
          <cell r="A2">
            <v>0</v>
          </cell>
        </row>
      </sheetData>
      <sheetData sheetId="255">
        <row r="2">
          <cell r="A2">
            <v>0</v>
          </cell>
        </row>
      </sheetData>
      <sheetData sheetId="256">
        <row r="2">
          <cell r="A2">
            <v>0</v>
          </cell>
        </row>
      </sheetData>
      <sheetData sheetId="257">
        <row r="2">
          <cell r="A2">
            <v>0</v>
          </cell>
        </row>
      </sheetData>
      <sheetData sheetId="258">
        <row r="2">
          <cell r="A2">
            <v>0</v>
          </cell>
        </row>
      </sheetData>
      <sheetData sheetId="259">
        <row r="2">
          <cell r="A2">
            <v>0</v>
          </cell>
        </row>
      </sheetData>
      <sheetData sheetId="260">
        <row r="2">
          <cell r="A2">
            <v>0</v>
          </cell>
        </row>
      </sheetData>
      <sheetData sheetId="261">
        <row r="2">
          <cell r="A2">
            <v>0</v>
          </cell>
        </row>
      </sheetData>
      <sheetData sheetId="262">
        <row r="2">
          <cell r="A2">
            <v>0</v>
          </cell>
        </row>
      </sheetData>
      <sheetData sheetId="263">
        <row r="2">
          <cell r="A2">
            <v>0</v>
          </cell>
        </row>
      </sheetData>
      <sheetData sheetId="264">
        <row r="2">
          <cell r="A2">
            <v>0</v>
          </cell>
        </row>
      </sheetData>
      <sheetData sheetId="265">
        <row r="2">
          <cell r="A2">
            <v>0</v>
          </cell>
        </row>
      </sheetData>
      <sheetData sheetId="266">
        <row r="2">
          <cell r="A2">
            <v>0</v>
          </cell>
        </row>
      </sheetData>
      <sheetData sheetId="267">
        <row r="2">
          <cell r="A2">
            <v>0</v>
          </cell>
        </row>
      </sheetData>
      <sheetData sheetId="268">
        <row r="2">
          <cell r="A2">
            <v>0</v>
          </cell>
        </row>
      </sheetData>
      <sheetData sheetId="269">
        <row r="2">
          <cell r="A2">
            <v>0</v>
          </cell>
        </row>
      </sheetData>
      <sheetData sheetId="270">
        <row r="2">
          <cell r="A2">
            <v>0</v>
          </cell>
        </row>
      </sheetData>
      <sheetData sheetId="271">
        <row r="2">
          <cell r="A2">
            <v>0</v>
          </cell>
        </row>
      </sheetData>
      <sheetData sheetId="272">
        <row r="2">
          <cell r="A2">
            <v>0</v>
          </cell>
        </row>
      </sheetData>
      <sheetData sheetId="273">
        <row r="2">
          <cell r="A2">
            <v>0</v>
          </cell>
        </row>
      </sheetData>
      <sheetData sheetId="274">
        <row r="2">
          <cell r="A2">
            <v>0</v>
          </cell>
        </row>
      </sheetData>
      <sheetData sheetId="275">
        <row r="2">
          <cell r="A2">
            <v>0</v>
          </cell>
        </row>
      </sheetData>
      <sheetData sheetId="276">
        <row r="2">
          <cell r="A2">
            <v>0</v>
          </cell>
        </row>
      </sheetData>
      <sheetData sheetId="277" refreshError="1"/>
      <sheetData sheetId="278">
        <row r="2">
          <cell r="A2">
            <v>0</v>
          </cell>
        </row>
      </sheetData>
      <sheetData sheetId="279">
        <row r="2">
          <cell r="A2">
            <v>0</v>
          </cell>
        </row>
      </sheetData>
      <sheetData sheetId="280">
        <row r="2">
          <cell r="A2">
            <v>0</v>
          </cell>
        </row>
      </sheetData>
      <sheetData sheetId="281">
        <row r="2">
          <cell r="A2">
            <v>0</v>
          </cell>
        </row>
      </sheetData>
      <sheetData sheetId="282">
        <row r="2">
          <cell r="A2">
            <v>0</v>
          </cell>
        </row>
      </sheetData>
      <sheetData sheetId="283">
        <row r="2">
          <cell r="A2">
            <v>0</v>
          </cell>
        </row>
      </sheetData>
      <sheetData sheetId="284">
        <row r="2">
          <cell r="A2">
            <v>0</v>
          </cell>
        </row>
      </sheetData>
      <sheetData sheetId="285">
        <row r="2">
          <cell r="A2">
            <v>0</v>
          </cell>
        </row>
      </sheetData>
      <sheetData sheetId="286">
        <row r="2">
          <cell r="A2">
            <v>0</v>
          </cell>
        </row>
      </sheetData>
      <sheetData sheetId="287">
        <row r="2">
          <cell r="A2">
            <v>0</v>
          </cell>
        </row>
      </sheetData>
      <sheetData sheetId="288">
        <row r="2">
          <cell r="A2">
            <v>0</v>
          </cell>
        </row>
      </sheetData>
      <sheetData sheetId="289">
        <row r="2">
          <cell r="A2">
            <v>0</v>
          </cell>
        </row>
      </sheetData>
      <sheetData sheetId="290">
        <row r="2">
          <cell r="A2">
            <v>0</v>
          </cell>
        </row>
      </sheetData>
      <sheetData sheetId="291">
        <row r="2">
          <cell r="A2">
            <v>0</v>
          </cell>
        </row>
      </sheetData>
      <sheetData sheetId="292">
        <row r="2">
          <cell r="A2">
            <v>0</v>
          </cell>
        </row>
      </sheetData>
      <sheetData sheetId="293">
        <row r="2">
          <cell r="A2">
            <v>0</v>
          </cell>
        </row>
      </sheetData>
      <sheetData sheetId="294">
        <row r="2">
          <cell r="A2">
            <v>0</v>
          </cell>
        </row>
      </sheetData>
      <sheetData sheetId="295">
        <row r="2">
          <cell r="A2">
            <v>0</v>
          </cell>
        </row>
      </sheetData>
      <sheetData sheetId="296">
        <row r="2">
          <cell r="A2">
            <v>0</v>
          </cell>
        </row>
      </sheetData>
      <sheetData sheetId="297">
        <row r="2">
          <cell r="A2">
            <v>0</v>
          </cell>
        </row>
      </sheetData>
      <sheetData sheetId="298">
        <row r="2">
          <cell r="A2">
            <v>0</v>
          </cell>
        </row>
      </sheetData>
      <sheetData sheetId="299">
        <row r="2">
          <cell r="A2">
            <v>0</v>
          </cell>
        </row>
      </sheetData>
      <sheetData sheetId="300">
        <row r="2">
          <cell r="A2">
            <v>0</v>
          </cell>
        </row>
      </sheetData>
      <sheetData sheetId="301">
        <row r="2">
          <cell r="A2">
            <v>0</v>
          </cell>
        </row>
      </sheetData>
      <sheetData sheetId="302">
        <row r="2">
          <cell r="A2">
            <v>0</v>
          </cell>
        </row>
      </sheetData>
      <sheetData sheetId="303">
        <row r="2">
          <cell r="A2">
            <v>0</v>
          </cell>
        </row>
      </sheetData>
      <sheetData sheetId="304">
        <row r="2">
          <cell r="A2">
            <v>0</v>
          </cell>
        </row>
      </sheetData>
      <sheetData sheetId="305">
        <row r="2">
          <cell r="A2">
            <v>0</v>
          </cell>
        </row>
      </sheetData>
      <sheetData sheetId="306">
        <row r="2">
          <cell r="A2">
            <v>0</v>
          </cell>
        </row>
      </sheetData>
      <sheetData sheetId="307">
        <row r="2">
          <cell r="A2">
            <v>0</v>
          </cell>
        </row>
      </sheetData>
      <sheetData sheetId="308">
        <row r="2">
          <cell r="A2">
            <v>0</v>
          </cell>
        </row>
      </sheetData>
      <sheetData sheetId="309">
        <row r="2">
          <cell r="A2">
            <v>0</v>
          </cell>
        </row>
      </sheetData>
      <sheetData sheetId="310">
        <row r="2">
          <cell r="A2">
            <v>0</v>
          </cell>
        </row>
      </sheetData>
      <sheetData sheetId="311">
        <row r="2">
          <cell r="A2">
            <v>0</v>
          </cell>
        </row>
      </sheetData>
      <sheetData sheetId="312">
        <row r="2">
          <cell r="A2">
            <v>0</v>
          </cell>
        </row>
      </sheetData>
      <sheetData sheetId="313">
        <row r="2">
          <cell r="A2">
            <v>0</v>
          </cell>
        </row>
      </sheetData>
      <sheetData sheetId="314">
        <row r="2">
          <cell r="A2">
            <v>0</v>
          </cell>
        </row>
      </sheetData>
      <sheetData sheetId="315">
        <row r="2">
          <cell r="A2">
            <v>0</v>
          </cell>
        </row>
      </sheetData>
      <sheetData sheetId="316">
        <row r="2">
          <cell r="A2">
            <v>0</v>
          </cell>
        </row>
      </sheetData>
      <sheetData sheetId="317">
        <row r="2">
          <cell r="A2">
            <v>0</v>
          </cell>
        </row>
      </sheetData>
      <sheetData sheetId="318">
        <row r="2">
          <cell r="A2">
            <v>0</v>
          </cell>
        </row>
      </sheetData>
      <sheetData sheetId="319">
        <row r="2">
          <cell r="A2">
            <v>0</v>
          </cell>
        </row>
      </sheetData>
      <sheetData sheetId="320">
        <row r="2">
          <cell r="A2">
            <v>0</v>
          </cell>
        </row>
      </sheetData>
      <sheetData sheetId="321">
        <row r="2">
          <cell r="A2">
            <v>0</v>
          </cell>
        </row>
      </sheetData>
      <sheetData sheetId="322">
        <row r="2">
          <cell r="A2">
            <v>0</v>
          </cell>
        </row>
      </sheetData>
      <sheetData sheetId="323">
        <row r="2">
          <cell r="A2">
            <v>0</v>
          </cell>
        </row>
      </sheetData>
      <sheetData sheetId="324">
        <row r="2">
          <cell r="A2">
            <v>0</v>
          </cell>
        </row>
      </sheetData>
      <sheetData sheetId="325">
        <row r="2">
          <cell r="A2">
            <v>0</v>
          </cell>
        </row>
      </sheetData>
      <sheetData sheetId="326">
        <row r="2">
          <cell r="A2">
            <v>0</v>
          </cell>
        </row>
      </sheetData>
      <sheetData sheetId="327">
        <row r="2">
          <cell r="A2">
            <v>0</v>
          </cell>
        </row>
      </sheetData>
      <sheetData sheetId="328">
        <row r="2">
          <cell r="A2">
            <v>0</v>
          </cell>
        </row>
      </sheetData>
      <sheetData sheetId="329">
        <row r="2">
          <cell r="A2">
            <v>0</v>
          </cell>
        </row>
      </sheetData>
      <sheetData sheetId="330">
        <row r="2">
          <cell r="A2">
            <v>0</v>
          </cell>
        </row>
      </sheetData>
      <sheetData sheetId="331">
        <row r="2">
          <cell r="A2">
            <v>0</v>
          </cell>
        </row>
      </sheetData>
      <sheetData sheetId="332">
        <row r="2">
          <cell r="A2">
            <v>0</v>
          </cell>
        </row>
      </sheetData>
      <sheetData sheetId="333">
        <row r="2">
          <cell r="A2">
            <v>0</v>
          </cell>
        </row>
      </sheetData>
      <sheetData sheetId="334">
        <row r="2">
          <cell r="A2">
            <v>0</v>
          </cell>
        </row>
      </sheetData>
      <sheetData sheetId="335">
        <row r="2">
          <cell r="A2">
            <v>0</v>
          </cell>
        </row>
      </sheetData>
      <sheetData sheetId="336">
        <row r="2">
          <cell r="A2">
            <v>0</v>
          </cell>
        </row>
      </sheetData>
      <sheetData sheetId="337">
        <row r="2">
          <cell r="A2">
            <v>0</v>
          </cell>
        </row>
      </sheetData>
      <sheetData sheetId="338">
        <row r="2">
          <cell r="A2">
            <v>0</v>
          </cell>
        </row>
      </sheetData>
      <sheetData sheetId="339">
        <row r="2">
          <cell r="A2">
            <v>0</v>
          </cell>
        </row>
      </sheetData>
      <sheetData sheetId="340">
        <row r="2">
          <cell r="A2">
            <v>0</v>
          </cell>
        </row>
      </sheetData>
      <sheetData sheetId="341">
        <row r="2">
          <cell r="A2">
            <v>0</v>
          </cell>
        </row>
      </sheetData>
      <sheetData sheetId="342">
        <row r="2">
          <cell r="A2">
            <v>0</v>
          </cell>
        </row>
      </sheetData>
      <sheetData sheetId="343">
        <row r="2">
          <cell r="A2">
            <v>0</v>
          </cell>
        </row>
      </sheetData>
      <sheetData sheetId="344">
        <row r="2">
          <cell r="A2">
            <v>0</v>
          </cell>
        </row>
      </sheetData>
      <sheetData sheetId="345">
        <row r="2">
          <cell r="A2">
            <v>0</v>
          </cell>
        </row>
      </sheetData>
      <sheetData sheetId="346">
        <row r="2">
          <cell r="A2">
            <v>0</v>
          </cell>
        </row>
      </sheetData>
      <sheetData sheetId="347">
        <row r="2">
          <cell r="A2">
            <v>0</v>
          </cell>
        </row>
      </sheetData>
      <sheetData sheetId="348">
        <row r="2">
          <cell r="A2">
            <v>0</v>
          </cell>
        </row>
      </sheetData>
      <sheetData sheetId="349">
        <row r="2">
          <cell r="A2">
            <v>0</v>
          </cell>
        </row>
      </sheetData>
      <sheetData sheetId="350">
        <row r="2">
          <cell r="A2">
            <v>0</v>
          </cell>
        </row>
      </sheetData>
      <sheetData sheetId="351">
        <row r="2">
          <cell r="A2">
            <v>0</v>
          </cell>
        </row>
      </sheetData>
      <sheetData sheetId="352">
        <row r="2">
          <cell r="A2">
            <v>0</v>
          </cell>
        </row>
      </sheetData>
      <sheetData sheetId="353">
        <row r="2">
          <cell r="A2">
            <v>0</v>
          </cell>
        </row>
      </sheetData>
      <sheetData sheetId="354">
        <row r="2">
          <cell r="A2">
            <v>0</v>
          </cell>
        </row>
      </sheetData>
      <sheetData sheetId="355">
        <row r="2">
          <cell r="A2">
            <v>0</v>
          </cell>
        </row>
      </sheetData>
      <sheetData sheetId="356">
        <row r="2">
          <cell r="A2">
            <v>0</v>
          </cell>
        </row>
      </sheetData>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ow r="2">
          <cell r="A2">
            <v>0</v>
          </cell>
        </row>
      </sheetData>
      <sheetData sheetId="372">
        <row r="2">
          <cell r="A2">
            <v>0</v>
          </cell>
        </row>
      </sheetData>
      <sheetData sheetId="373">
        <row r="2">
          <cell r="A2">
            <v>0</v>
          </cell>
        </row>
      </sheetData>
      <sheetData sheetId="374">
        <row r="2">
          <cell r="A2">
            <v>0</v>
          </cell>
        </row>
      </sheetData>
      <sheetData sheetId="375">
        <row r="2">
          <cell r="A2">
            <v>0</v>
          </cell>
        </row>
      </sheetData>
      <sheetData sheetId="376">
        <row r="2">
          <cell r="A2">
            <v>0</v>
          </cell>
        </row>
      </sheetData>
      <sheetData sheetId="377">
        <row r="2">
          <cell r="A2">
            <v>0</v>
          </cell>
        </row>
      </sheetData>
      <sheetData sheetId="378">
        <row r="2">
          <cell r="A2">
            <v>0</v>
          </cell>
        </row>
      </sheetData>
      <sheetData sheetId="379">
        <row r="2">
          <cell r="A2">
            <v>0</v>
          </cell>
        </row>
      </sheetData>
      <sheetData sheetId="380">
        <row r="2">
          <cell r="A2">
            <v>0</v>
          </cell>
        </row>
      </sheetData>
      <sheetData sheetId="381">
        <row r="2">
          <cell r="A2">
            <v>0</v>
          </cell>
        </row>
      </sheetData>
      <sheetData sheetId="382">
        <row r="2">
          <cell r="A2">
            <v>0</v>
          </cell>
        </row>
      </sheetData>
      <sheetData sheetId="383">
        <row r="2">
          <cell r="A2">
            <v>0</v>
          </cell>
        </row>
      </sheetData>
      <sheetData sheetId="384">
        <row r="2">
          <cell r="A2">
            <v>0</v>
          </cell>
        </row>
      </sheetData>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ow r="2">
          <cell r="A2">
            <v>0</v>
          </cell>
        </row>
      </sheetData>
      <sheetData sheetId="408">
        <row r="2">
          <cell r="A2">
            <v>0</v>
          </cell>
        </row>
      </sheetData>
      <sheetData sheetId="409">
        <row r="2">
          <cell r="A2">
            <v>0</v>
          </cell>
        </row>
      </sheetData>
      <sheetData sheetId="410">
        <row r="2">
          <cell r="A2">
            <v>0</v>
          </cell>
        </row>
      </sheetData>
      <sheetData sheetId="411">
        <row r="2">
          <cell r="A2">
            <v>0</v>
          </cell>
        </row>
      </sheetData>
      <sheetData sheetId="412">
        <row r="2">
          <cell r="A2">
            <v>0</v>
          </cell>
        </row>
      </sheetData>
      <sheetData sheetId="413">
        <row r="2">
          <cell r="A2">
            <v>0</v>
          </cell>
        </row>
      </sheetData>
      <sheetData sheetId="414">
        <row r="2">
          <cell r="A2">
            <v>0</v>
          </cell>
        </row>
      </sheetData>
      <sheetData sheetId="415">
        <row r="2">
          <cell r="A2">
            <v>0</v>
          </cell>
        </row>
      </sheetData>
      <sheetData sheetId="416">
        <row r="2">
          <cell r="A2">
            <v>0</v>
          </cell>
        </row>
      </sheetData>
      <sheetData sheetId="417">
        <row r="2">
          <cell r="A2">
            <v>0</v>
          </cell>
        </row>
      </sheetData>
      <sheetData sheetId="418">
        <row r="2">
          <cell r="A2">
            <v>0</v>
          </cell>
        </row>
      </sheetData>
      <sheetData sheetId="419">
        <row r="2">
          <cell r="A2">
            <v>0</v>
          </cell>
        </row>
      </sheetData>
      <sheetData sheetId="420">
        <row r="2">
          <cell r="A2">
            <v>0</v>
          </cell>
        </row>
      </sheetData>
      <sheetData sheetId="421">
        <row r="2">
          <cell r="A2">
            <v>0</v>
          </cell>
        </row>
      </sheetData>
      <sheetData sheetId="422">
        <row r="2">
          <cell r="A2">
            <v>0</v>
          </cell>
        </row>
      </sheetData>
      <sheetData sheetId="423">
        <row r="2">
          <cell r="A2">
            <v>0</v>
          </cell>
        </row>
      </sheetData>
      <sheetData sheetId="424">
        <row r="2">
          <cell r="A2">
            <v>0</v>
          </cell>
        </row>
      </sheetData>
      <sheetData sheetId="425">
        <row r="2">
          <cell r="A2">
            <v>0</v>
          </cell>
        </row>
      </sheetData>
      <sheetData sheetId="426">
        <row r="2">
          <cell r="A2">
            <v>0</v>
          </cell>
        </row>
      </sheetData>
      <sheetData sheetId="427">
        <row r="2">
          <cell r="A2">
            <v>0</v>
          </cell>
        </row>
      </sheetData>
      <sheetData sheetId="428">
        <row r="2">
          <cell r="A2">
            <v>0</v>
          </cell>
        </row>
      </sheetData>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ow r="2">
          <cell r="A2">
            <v>0</v>
          </cell>
        </row>
      </sheetData>
      <sheetData sheetId="478" refreshError="1"/>
      <sheetData sheetId="479" refreshError="1"/>
      <sheetData sheetId="480" refreshError="1"/>
      <sheetData sheetId="481">
        <row r="2">
          <cell r="A2">
            <v>0</v>
          </cell>
        </row>
      </sheetData>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ow r="2">
          <cell r="A2">
            <v>0</v>
          </cell>
        </row>
      </sheetData>
      <sheetData sheetId="511" refreshError="1"/>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v>0</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v>0</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v>0</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v>0</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efreshError="1"/>
      <sheetData sheetId="593" refreshError="1"/>
      <sheetData sheetId="594" refreshError="1"/>
      <sheetData sheetId="595" refreshError="1"/>
      <sheetData sheetId="596" refreshError="1"/>
      <sheetData sheetId="597" refreshError="1"/>
      <sheetData sheetId="598" refreshError="1"/>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efreshError="1"/>
      <sheetData sheetId="833" refreshError="1"/>
      <sheetData sheetId="834" refreshError="1"/>
      <sheetData sheetId="835" refreshError="1"/>
      <sheetData sheetId="836" refreshError="1"/>
      <sheetData sheetId="837" refreshError="1"/>
      <sheetData sheetId="838" refreshError="1"/>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efreshError="1"/>
      <sheetData sheetId="877" refreshError="1"/>
      <sheetData sheetId="878" refreshError="1"/>
      <sheetData sheetId="879" refreshError="1"/>
      <sheetData sheetId="880" refreshError="1"/>
      <sheetData sheetId="881" refreshError="1"/>
      <sheetData sheetId="882" refreshError="1"/>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ow r="2">
          <cell r="A2">
            <v>0</v>
          </cell>
        </row>
      </sheetData>
      <sheetData sheetId="942">
        <row r="2">
          <cell r="A2">
            <v>0</v>
          </cell>
        </row>
      </sheetData>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row r="2">
          <cell r="A2">
            <v>0</v>
          </cell>
        </row>
      </sheetData>
      <sheetData sheetId="951">
        <row r="2">
          <cell r="A2">
            <v>0</v>
          </cell>
        </row>
      </sheetData>
      <sheetData sheetId="952">
        <row r="2">
          <cell r="A2">
            <v>0</v>
          </cell>
        </row>
      </sheetData>
      <sheetData sheetId="953">
        <row r="2">
          <cell r="A2">
            <v>0</v>
          </cell>
        </row>
      </sheetData>
      <sheetData sheetId="954">
        <row r="2">
          <cell r="A2">
            <v>0</v>
          </cell>
        </row>
      </sheetData>
      <sheetData sheetId="955">
        <row r="2">
          <cell r="A2">
            <v>0</v>
          </cell>
        </row>
      </sheetData>
      <sheetData sheetId="956">
        <row r="2">
          <cell r="A2">
            <v>0</v>
          </cell>
        </row>
      </sheetData>
      <sheetData sheetId="957">
        <row r="2">
          <cell r="A2">
            <v>0</v>
          </cell>
        </row>
      </sheetData>
      <sheetData sheetId="958">
        <row r="2">
          <cell r="A2">
            <v>0</v>
          </cell>
        </row>
      </sheetData>
      <sheetData sheetId="959">
        <row r="2">
          <cell r="A2">
            <v>0</v>
          </cell>
        </row>
      </sheetData>
      <sheetData sheetId="960">
        <row r="2">
          <cell r="A2">
            <v>0</v>
          </cell>
        </row>
      </sheetData>
      <sheetData sheetId="961">
        <row r="2">
          <cell r="A2">
            <v>0</v>
          </cell>
        </row>
      </sheetData>
      <sheetData sheetId="962">
        <row r="2">
          <cell r="A2">
            <v>0</v>
          </cell>
        </row>
      </sheetData>
      <sheetData sheetId="963">
        <row r="2">
          <cell r="A2">
            <v>0</v>
          </cell>
        </row>
      </sheetData>
      <sheetData sheetId="964">
        <row r="2">
          <cell r="A2">
            <v>0</v>
          </cell>
        </row>
      </sheetData>
      <sheetData sheetId="965">
        <row r="2">
          <cell r="A2">
            <v>0</v>
          </cell>
        </row>
      </sheetData>
      <sheetData sheetId="966">
        <row r="2">
          <cell r="A2">
            <v>0</v>
          </cell>
        </row>
      </sheetData>
      <sheetData sheetId="967">
        <row r="2">
          <cell r="A2">
            <v>0</v>
          </cell>
        </row>
      </sheetData>
      <sheetData sheetId="968">
        <row r="2">
          <cell r="A2">
            <v>0</v>
          </cell>
        </row>
      </sheetData>
      <sheetData sheetId="969">
        <row r="2">
          <cell r="A2">
            <v>0</v>
          </cell>
        </row>
      </sheetData>
      <sheetData sheetId="970">
        <row r="2">
          <cell r="A2">
            <v>0</v>
          </cell>
        </row>
      </sheetData>
      <sheetData sheetId="971">
        <row r="2">
          <cell r="A2">
            <v>0</v>
          </cell>
        </row>
      </sheetData>
      <sheetData sheetId="972">
        <row r="2">
          <cell r="A2">
            <v>0</v>
          </cell>
        </row>
      </sheetData>
      <sheetData sheetId="973">
        <row r="2">
          <cell r="A2">
            <v>0</v>
          </cell>
        </row>
      </sheetData>
      <sheetData sheetId="974">
        <row r="2">
          <cell r="A2">
            <v>0</v>
          </cell>
        </row>
      </sheetData>
      <sheetData sheetId="975">
        <row r="2">
          <cell r="A2">
            <v>0</v>
          </cell>
        </row>
      </sheetData>
      <sheetData sheetId="976">
        <row r="2">
          <cell r="A2">
            <v>0</v>
          </cell>
        </row>
      </sheetData>
      <sheetData sheetId="977">
        <row r="2">
          <cell r="A2">
            <v>0</v>
          </cell>
        </row>
      </sheetData>
      <sheetData sheetId="978">
        <row r="2">
          <cell r="A2">
            <v>0</v>
          </cell>
        </row>
      </sheetData>
      <sheetData sheetId="979">
        <row r="2">
          <cell r="A2">
            <v>0</v>
          </cell>
        </row>
      </sheetData>
      <sheetData sheetId="980">
        <row r="2">
          <cell r="A2">
            <v>0</v>
          </cell>
        </row>
      </sheetData>
      <sheetData sheetId="981">
        <row r="2">
          <cell r="A2">
            <v>0</v>
          </cell>
        </row>
      </sheetData>
      <sheetData sheetId="982">
        <row r="2">
          <cell r="A2">
            <v>0</v>
          </cell>
        </row>
      </sheetData>
      <sheetData sheetId="983">
        <row r="2">
          <cell r="A2">
            <v>0</v>
          </cell>
        </row>
      </sheetData>
      <sheetData sheetId="984">
        <row r="2">
          <cell r="A2">
            <v>0</v>
          </cell>
        </row>
      </sheetData>
      <sheetData sheetId="985">
        <row r="2">
          <cell r="A2">
            <v>0</v>
          </cell>
        </row>
      </sheetData>
      <sheetData sheetId="986">
        <row r="2">
          <cell r="A2">
            <v>0</v>
          </cell>
        </row>
      </sheetData>
      <sheetData sheetId="987">
        <row r="2">
          <cell r="A2">
            <v>0</v>
          </cell>
        </row>
      </sheetData>
      <sheetData sheetId="988">
        <row r="2">
          <cell r="A2">
            <v>0</v>
          </cell>
        </row>
      </sheetData>
      <sheetData sheetId="989">
        <row r="2">
          <cell r="A2">
            <v>0</v>
          </cell>
        </row>
      </sheetData>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ow r="2">
          <cell r="A2">
            <v>0</v>
          </cell>
        </row>
      </sheetData>
      <sheetData sheetId="998">
        <row r="2">
          <cell r="A2">
            <v>0</v>
          </cell>
        </row>
      </sheetData>
      <sheetData sheetId="999">
        <row r="2">
          <cell r="A2">
            <v>0</v>
          </cell>
        </row>
      </sheetData>
      <sheetData sheetId="1000">
        <row r="2">
          <cell r="A2">
            <v>0</v>
          </cell>
        </row>
      </sheetData>
      <sheetData sheetId="1001">
        <row r="2">
          <cell r="A2">
            <v>0</v>
          </cell>
        </row>
      </sheetData>
      <sheetData sheetId="1002">
        <row r="2">
          <cell r="A2">
            <v>0</v>
          </cell>
        </row>
      </sheetData>
      <sheetData sheetId="1003">
        <row r="2">
          <cell r="A2">
            <v>0</v>
          </cell>
        </row>
      </sheetData>
      <sheetData sheetId="1004">
        <row r="2">
          <cell r="A2">
            <v>0</v>
          </cell>
        </row>
      </sheetData>
      <sheetData sheetId="1005">
        <row r="2">
          <cell r="A2">
            <v>0</v>
          </cell>
        </row>
      </sheetData>
      <sheetData sheetId="1006">
        <row r="2">
          <cell r="A2">
            <v>0</v>
          </cell>
        </row>
      </sheetData>
      <sheetData sheetId="1007">
        <row r="2">
          <cell r="A2">
            <v>0</v>
          </cell>
        </row>
      </sheetData>
      <sheetData sheetId="1008">
        <row r="2">
          <cell r="A2">
            <v>0</v>
          </cell>
        </row>
      </sheetData>
      <sheetData sheetId="1009">
        <row r="2">
          <cell r="A2">
            <v>0</v>
          </cell>
        </row>
      </sheetData>
      <sheetData sheetId="1010">
        <row r="2">
          <cell r="A2">
            <v>0</v>
          </cell>
        </row>
      </sheetData>
      <sheetData sheetId="1011">
        <row r="2">
          <cell r="A2">
            <v>0</v>
          </cell>
        </row>
      </sheetData>
      <sheetData sheetId="1012">
        <row r="2">
          <cell r="A2">
            <v>0</v>
          </cell>
        </row>
      </sheetData>
      <sheetData sheetId="1013">
        <row r="2">
          <cell r="A2">
            <v>0</v>
          </cell>
        </row>
      </sheetData>
      <sheetData sheetId="1014">
        <row r="2">
          <cell r="A2">
            <v>0</v>
          </cell>
        </row>
      </sheetData>
      <sheetData sheetId="1015">
        <row r="2">
          <cell r="A2">
            <v>0</v>
          </cell>
        </row>
      </sheetData>
      <sheetData sheetId="1016">
        <row r="2">
          <cell r="A2">
            <v>0</v>
          </cell>
        </row>
      </sheetData>
      <sheetData sheetId="1017">
        <row r="2">
          <cell r="A2">
            <v>0</v>
          </cell>
        </row>
      </sheetData>
      <sheetData sheetId="1018">
        <row r="2">
          <cell r="A2">
            <v>0</v>
          </cell>
        </row>
      </sheetData>
      <sheetData sheetId="1019">
        <row r="2">
          <cell r="A2">
            <v>0</v>
          </cell>
        </row>
      </sheetData>
      <sheetData sheetId="1020">
        <row r="2">
          <cell r="A2">
            <v>0</v>
          </cell>
        </row>
      </sheetData>
      <sheetData sheetId="1021">
        <row r="2">
          <cell r="A2">
            <v>0</v>
          </cell>
        </row>
      </sheetData>
      <sheetData sheetId="1022">
        <row r="2">
          <cell r="A2">
            <v>0</v>
          </cell>
        </row>
      </sheetData>
      <sheetData sheetId="1023">
        <row r="2">
          <cell r="A2">
            <v>0</v>
          </cell>
        </row>
      </sheetData>
      <sheetData sheetId="1024">
        <row r="2">
          <cell r="A2">
            <v>0</v>
          </cell>
        </row>
      </sheetData>
      <sheetData sheetId="1025">
        <row r="2">
          <cell r="A2">
            <v>0</v>
          </cell>
        </row>
      </sheetData>
      <sheetData sheetId="1026">
        <row r="2">
          <cell r="A2">
            <v>0</v>
          </cell>
        </row>
      </sheetData>
      <sheetData sheetId="1027">
        <row r="2">
          <cell r="A2">
            <v>0</v>
          </cell>
        </row>
      </sheetData>
      <sheetData sheetId="1028" refreshError="1"/>
      <sheetData sheetId="1029" refreshError="1"/>
      <sheetData sheetId="1030" refreshError="1"/>
      <sheetData sheetId="1031" refreshError="1"/>
      <sheetData sheetId="1032" refreshError="1"/>
      <sheetData sheetId="1033">
        <row r="2">
          <cell r="A2">
            <v>0</v>
          </cell>
        </row>
      </sheetData>
      <sheetData sheetId="1034">
        <row r="2">
          <cell r="A2">
            <v>0</v>
          </cell>
        </row>
      </sheetData>
      <sheetData sheetId="1035">
        <row r="2">
          <cell r="A2">
            <v>0</v>
          </cell>
        </row>
      </sheetData>
      <sheetData sheetId="1036">
        <row r="2">
          <cell r="A2">
            <v>0</v>
          </cell>
        </row>
      </sheetData>
      <sheetData sheetId="1037" refreshError="1"/>
      <sheetData sheetId="1038">
        <row r="2">
          <cell r="A2">
            <v>0</v>
          </cell>
        </row>
      </sheetData>
      <sheetData sheetId="1039">
        <row r="2">
          <cell r="A2">
            <v>0</v>
          </cell>
        </row>
      </sheetData>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sheetData sheetId="1075"/>
      <sheetData sheetId="1076" refreshError="1"/>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refreshError="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refreshError="1"/>
      <sheetData sheetId="1706" refreshError="1"/>
      <sheetData sheetId="1707"/>
      <sheetData sheetId="1708"/>
      <sheetData sheetId="1709"/>
      <sheetData sheetId="1710" refreshError="1"/>
      <sheetData sheetId="1711" refreshError="1"/>
      <sheetData sheetId="1712" refreshError="1"/>
      <sheetData sheetId="1713" refreshError="1"/>
      <sheetData sheetId="1714">
        <row r="2">
          <cell r="A2">
            <v>0</v>
          </cell>
        </row>
      </sheetData>
      <sheetData sheetId="1715"/>
      <sheetData sheetId="1716"/>
      <sheetData sheetId="1717"/>
      <sheetData sheetId="1718" refreshError="1"/>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refreshError="1"/>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refreshError="1"/>
      <sheetData sheetId="1748" refreshError="1"/>
      <sheetData sheetId="1749" refreshError="1"/>
      <sheetData sheetId="1750" refreshError="1"/>
      <sheetData sheetId="1751"/>
      <sheetData sheetId="1752" refreshError="1"/>
      <sheetData sheetId="1753" refreshError="1"/>
      <sheetData sheetId="1754" refreshError="1"/>
      <sheetData sheetId="1755" refreshError="1"/>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refreshError="1"/>
      <sheetData sheetId="2502" refreshError="1"/>
      <sheetData sheetId="2503" refreshError="1"/>
      <sheetData sheetId="2504" refreshError="1"/>
      <sheetData sheetId="2505" refreshError="1"/>
      <sheetData sheetId="2506"/>
      <sheetData sheetId="2507" refreshError="1"/>
      <sheetData sheetId="2508" refreshError="1"/>
      <sheetData sheetId="2509"/>
      <sheetData sheetId="2510" refreshError="1"/>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refreshError="1"/>
      <sheetData sheetId="4766" refreshError="1"/>
      <sheetData sheetId="4767" refreshError="1"/>
      <sheetData sheetId="4768" refreshError="1"/>
      <sheetData sheetId="4769" refreshError="1"/>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refreshError="1"/>
      <sheetData sheetId="5520"/>
      <sheetData sheetId="5521"/>
      <sheetData sheetId="5522" refreshError="1"/>
      <sheetData sheetId="5523" refreshError="1"/>
      <sheetData sheetId="5524"/>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sheetData sheetId="5538"/>
      <sheetData sheetId="5539"/>
      <sheetData sheetId="5540"/>
      <sheetData sheetId="5541"/>
      <sheetData sheetId="5542"/>
      <sheetData sheetId="5543"/>
      <sheetData sheetId="5544"/>
      <sheetData sheetId="5545" refreshError="1"/>
      <sheetData sheetId="5546" refreshError="1"/>
      <sheetData sheetId="5547"/>
      <sheetData sheetId="5548"/>
      <sheetData sheetId="5549" refreshError="1"/>
      <sheetData sheetId="5550" refreshError="1"/>
      <sheetData sheetId="555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sheetData sheetId="5561"/>
      <sheetData sheetId="5562"/>
      <sheetData sheetId="5563"/>
      <sheetData sheetId="5564"/>
      <sheetData sheetId="5565"/>
      <sheetData sheetId="5566"/>
      <sheetData sheetId="5567"/>
      <sheetData sheetId="5568"/>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sheetData sheetId="5762"/>
      <sheetData sheetId="5763"/>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sheetData sheetId="5802"/>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sheetData sheetId="5816"/>
      <sheetData sheetId="5817"/>
      <sheetData sheetId="5818"/>
      <sheetData sheetId="5819" refreshError="1"/>
      <sheetData sheetId="5820" refreshError="1"/>
      <sheetData sheetId="5821" refreshError="1"/>
      <sheetData sheetId="5822" refreshError="1"/>
      <sheetData sheetId="5823" refreshError="1"/>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refreshError="1"/>
      <sheetData sheetId="59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G"/>
      <sheetName val="INV"/>
      <sheetName val="AASHTO"/>
      <sheetName val="NP-70-50AMBIEN"/>
      <sheetName val="NP-62-50 AMBIEN"/>
      <sheetName val="NP-187-50"/>
      <sheetName val="NP-186-50"/>
      <sheetName val="50,04"/>
      <sheetName val="49,03"/>
      <sheetName val="Np-289-27"/>
      <sheetName val="NP-265-27"/>
      <sheetName val="NP-180-27FIGA"/>
      <sheetName val="NP-181-27FIGA"/>
      <sheetName val="NP-182-27FIGA"/>
      <sheetName val="NP-183-27FIGA"/>
      <sheetName val="NP-184-27FIGA"/>
      <sheetName val="NP-185-27FIGA"/>
      <sheetName val="NP-180-27"/>
      <sheetName val="NP-13-27"/>
      <sheetName val="NP-11-27"/>
      <sheetName val="27,10"/>
      <sheetName val="27,06REVISAR"/>
      <sheetName val="NP-CIELO SPB-26"/>
      <sheetName val="Np-266-26"/>
      <sheetName val="NP-179-26"/>
      <sheetName val="NP-50-26DAV"/>
      <sheetName val="NP-51-26 REVISAR"/>
      <sheetName val="NP-26-01"/>
      <sheetName val="Np-281-24"/>
      <sheetName val="Np-277-23"/>
      <sheetName val="Np-276-23"/>
      <sheetName val="Np-274-23"/>
      <sheetName val="Np-287-22"/>
      <sheetName val="Np-285-22"/>
      <sheetName val="NP176-22 DIE"/>
      <sheetName val="NP175-22DIE"/>
      <sheetName val="NP174DIE"/>
      <sheetName val="NP-174 REVISAR DIEGO "/>
      <sheetName val="NP-12-22 AJUSTAR"/>
      <sheetName val="NP-11-22FIGA"/>
      <sheetName val="NP-11-22 AULAS REVISAR"/>
      <sheetName val="22.05"/>
      <sheetName val="22.04"/>
      <sheetName val="21.01"/>
      <sheetName val="20,01"/>
      <sheetName val="NP-173-19 AJUSTAR DIEGO"/>
      <sheetName val="NP-171-19 AJUSTAR DIEGO"/>
      <sheetName val="NP-273-18"/>
      <sheetName val="NP-272-18"/>
      <sheetName val="NP-271-18"/>
      <sheetName val="NP-270-18"/>
      <sheetName val="NP-269-18"/>
      <sheetName val="NP-268-18"/>
      <sheetName val="NP78RED"/>
      <sheetName val="NP48RED"/>
      <sheetName val="NP77RED"/>
      <sheetName val="NP76RED"/>
      <sheetName val="NP79RED"/>
      <sheetName val="NP75RED"/>
      <sheetName val="NP74RED"/>
      <sheetName val="NP02RED"/>
      <sheetName val="NP03RED"/>
      <sheetName val="NP04RED"/>
      <sheetName val="NP73RED"/>
      <sheetName val="NP72 RED"/>
      <sheetName val="NP-275-17"/>
      <sheetName val="NP92"/>
      <sheetName val="NP91"/>
      <sheetName val="NP90"/>
      <sheetName val="NP89"/>
      <sheetName val="17.08"/>
      <sheetName val="17.07"/>
      <sheetName val="17.06"/>
      <sheetName val="17.05"/>
      <sheetName val="17.04"/>
      <sheetName val="17.03"/>
      <sheetName val="17.02"/>
      <sheetName val="17.01"/>
      <sheetName val="CODOS 90º 4&quot;"/>
      <sheetName val="TEE 4&quot;"/>
      <sheetName val="BALL 4&quot;-16"/>
      <sheetName val="16.01"/>
      <sheetName val="NP-284-15"/>
      <sheetName val="NP-269-15"/>
      <sheetName val="NP-267-15"/>
      <sheetName val="NP88"/>
      <sheetName val="15.10"/>
      <sheetName val="15.09"/>
      <sheetName val="15.07"/>
      <sheetName val="15.06"/>
      <sheetName val="15.05"/>
      <sheetName val="15.04"/>
      <sheetName val="15.03"/>
      <sheetName val="15.02"/>
      <sheetName val="15.01"/>
      <sheetName val="MOCHETAS"/>
      <sheetName val="MOCHETAS (2)"/>
      <sheetName val="NP-86-14"/>
      <sheetName val="NP-84-14"/>
      <sheetName val="NP-307-14 "/>
      <sheetName val="NP-79-14"/>
      <sheetName val="NP-306-14"/>
      <sheetName val="NP-35-14 "/>
      <sheetName val="NP-34-14"/>
      <sheetName val="NP-37CJ"/>
      <sheetName val="NP-36CJ"/>
      <sheetName val="NP-06-14"/>
      <sheetName val="NP-05-14"/>
      <sheetName val="NP-04-14"/>
      <sheetName val="NP-02-14 (2)"/>
      <sheetName val="NP-03-14"/>
      <sheetName val="14,01"/>
      <sheetName val="13.04"/>
      <sheetName val="13.03"/>
      <sheetName val="13.02"/>
      <sheetName val="13.01"/>
      <sheetName val="NP-291-12"/>
      <sheetName val="NP-83-12"/>
      <sheetName val="NP-75-12"/>
      <sheetName val="NP-22-12"/>
      <sheetName val="NP-15-12"/>
      <sheetName val="NP-14-12"/>
      <sheetName val="12.07"/>
      <sheetName val="12.06CJ"/>
      <sheetName val="12.05"/>
      <sheetName val="12.03"/>
      <sheetName val="12.02CJ"/>
      <sheetName val="12.01CJ"/>
      <sheetName val="Np-280-11"/>
      <sheetName val="Np-279-11"/>
      <sheetName val="Np-278-11"/>
      <sheetName val="NP-52-11CJ"/>
      <sheetName val="NP-21"/>
      <sheetName val="NP-20"/>
      <sheetName val="NP-19"/>
      <sheetName val="11.02"/>
      <sheetName val="11.01CJ"/>
      <sheetName val="10.02"/>
      <sheetName val="10.01"/>
      <sheetName val="9.02CJ"/>
      <sheetName val="9.01CJ"/>
      <sheetName val="8.02"/>
      <sheetName val="8.01"/>
      <sheetName val="NP-10-7"/>
      <sheetName val="NP-09-7"/>
      <sheetName val="NP-08-7"/>
      <sheetName val="NP-07-7"/>
      <sheetName val="7.03"/>
      <sheetName val="7.02"/>
      <sheetName val="7.01"/>
      <sheetName val="6.02"/>
      <sheetName val="6.01"/>
      <sheetName val="NP-260-5 "/>
      <sheetName val="Np-264-5"/>
      <sheetName val="NP-263-5"/>
      <sheetName val="NP-262-5"/>
      <sheetName val="NP-82-5"/>
      <sheetName val="NP-81-5"/>
      <sheetName val="NP-80-5"/>
      <sheetName val="NP-79-5"/>
      <sheetName val="NP-78-5"/>
      <sheetName val="NP-48-5"/>
      <sheetName val="NP-77-5"/>
      <sheetName val="NP-76-5"/>
      <sheetName val="NP-75-5"/>
      <sheetName val="NP-74-5"/>
      <sheetName val="NP-18-5"/>
      <sheetName val="NP-02-5"/>
      <sheetName val="NP-03-5"/>
      <sheetName val="NP04-5"/>
      <sheetName val="NP-73-5"/>
      <sheetName val="NP72 PENDIENTE"/>
      <sheetName val="NP71-5"/>
      <sheetName val="NP70-5"/>
      <sheetName val="NP63-5"/>
      <sheetName val="NP62-5-corregida"/>
      <sheetName val="NP69-5"/>
      <sheetName val="NP68-5"/>
      <sheetName val="NP67-5"/>
      <sheetName val="NP66-5"/>
      <sheetName val="NP65-5"/>
      <sheetName val="NP64-5"/>
      <sheetName val="NP46-5"/>
      <sheetName val="NP45-5"/>
      <sheetName val="NP44-5"/>
      <sheetName val="NP43-5"/>
      <sheetName val="NP42-5"/>
      <sheetName val="NP17-5"/>
      <sheetName val="5.07"/>
      <sheetName val="5.06"/>
      <sheetName val="5.05"/>
      <sheetName val="5.04"/>
      <sheetName val="5.03"/>
      <sheetName val="5.02"/>
      <sheetName val="5.01"/>
      <sheetName val="NP-61"/>
      <sheetName val="NP-60"/>
      <sheetName val="NP-59-3"/>
      <sheetName val="NP-27-3"/>
      <sheetName val="NP-24-3"/>
      <sheetName val="NP-26-3"/>
      <sheetName val="NP-23-3"/>
      <sheetName val="3.09"/>
      <sheetName val="3.08"/>
      <sheetName val="3.07"/>
      <sheetName val="3.06"/>
      <sheetName val="3.05"/>
      <sheetName val="3.04"/>
      <sheetName val="3.03"/>
      <sheetName val="3.02"/>
      <sheetName val="3.01"/>
      <sheetName val="3.01 (2)"/>
      <sheetName val="3.04 (2)"/>
      <sheetName val="3.05 (2)"/>
      <sheetName val="3.05-CORR"/>
      <sheetName val="3.06 (2)"/>
      <sheetName val="3.07 (2)"/>
      <sheetName val="3.09 (2)"/>
      <sheetName val="3.09-CORR"/>
      <sheetName val="NP-16-3"/>
      <sheetName val="NP-16-3-CORR "/>
      <sheetName val="NP-23-3 (2)"/>
      <sheetName val="NP-24-3 (2)"/>
      <sheetName val="NP-26-3 (2)"/>
      <sheetName val="NP-27-3 (2)"/>
      <sheetName val="4.01"/>
      <sheetName val="4.02"/>
      <sheetName val="NP-4.02NO "/>
      <sheetName val="4.04"/>
      <sheetName val="4.05"/>
      <sheetName val="4.07"/>
      <sheetName val="4.08"/>
      <sheetName val="4.09"/>
      <sheetName val="NP-16-4"/>
      <sheetName val="4.04-CORR"/>
      <sheetName val="4.09-CORR"/>
      <sheetName val="NP-16-4-CORR"/>
      <sheetName val="NP-25-4"/>
      <sheetName val="NP-26-2"/>
      <sheetName val="NP-28-4"/>
      <sheetName val="NP-29-4"/>
      <sheetName val="NP-31"/>
      <sheetName val="NP-53-4"/>
      <sheetName val="NP-54-4"/>
      <sheetName val="NP-54+++"/>
      <sheetName val="NP-54++"/>
      <sheetName val="NP-62-4"/>
      <sheetName val="NP-63-4"/>
      <sheetName val="3.02 (2)"/>
      <sheetName val="3.03 PORTERIA "/>
      <sheetName val="NP-59-3 (2)"/>
      <sheetName val="NP-60 (2)"/>
      <sheetName val="NP-61 (2)"/>
      <sheetName val="NP-307"/>
      <sheetName val="NP-70-2 RAMPAS"/>
      <sheetName val="NP-58-2"/>
      <sheetName val="NP-57FIGA"/>
      <sheetName val="NP-57-2 MODIFICAR"/>
      <sheetName val="NP-56-2modi via y gradas"/>
      <sheetName val="NP-56FIGA"/>
      <sheetName val="NP-56-2 VIA"/>
      <sheetName val="NP-55FIGA"/>
      <sheetName val="NP-55-2"/>
      <sheetName val="NP-54--2"/>
      <sheetName val="NP-53--2"/>
      <sheetName val="NP-53MUROS RAMPA 1 CP"/>
      <sheetName val="2.04"/>
      <sheetName val="2.03"/>
      <sheetName val="2.02"/>
      <sheetName val="2.01 CJ"/>
      <sheetName val="2.01"/>
      <sheetName val="NP-56modi solo parq "/>
      <sheetName val="NP01"/>
      <sheetName val="1.06"/>
      <sheetName val="1.05act topo"/>
      <sheetName val="1.04act topo"/>
      <sheetName val="BAL DANIEL"/>
      <sheetName val="1.05DANIEL INCIIAL"/>
      <sheetName val="1.04 DANIEL"/>
      <sheetName val="1.04"/>
      <sheetName val="1.03"/>
      <sheetName val="1.02"/>
      <sheetName val="1.01 "/>
      <sheetName val="Acta13"/>
      <sheetName val="Acta14"/>
      <sheetName val="Acta15"/>
      <sheetName val="Acta16"/>
      <sheetName val="Acta17"/>
      <sheetName val="Acta18 "/>
      <sheetName val="RESUMEN 18"/>
      <sheetName val="SLIDES"/>
      <sheetName val="BD"/>
      <sheetName val="TRAYECTO 1"/>
      <sheetName val="Seguim-16"/>
      <sheetName val="Main"/>
      <sheetName val="CorpTax"/>
      <sheetName val="Input"/>
      <sheetName val="EJEC-MES"/>
      <sheetName val="DATBAND"/>
      <sheetName val="DAT NUC"/>
      <sheetName val="DATOS"/>
      <sheetName val="Nucleos"/>
      <sheetName val="Proc0009m"/>
      <sheetName val="Proc 0009h"/>
      <sheetName val="G_G"/>
      <sheetName val="TRAYECTO_1"/>
      <sheetName val="DAT_NUC"/>
      <sheetName val="Proc_0009h"/>
      <sheetName val="PPTO ADMINISTRATIVO 137"/>
      <sheetName val="Hoja3"/>
      <sheetName val="MANO DE OBRA"/>
      <sheetName val="1.1"/>
      <sheetName val="EQUIPO"/>
      <sheetName val="TUBERIA"/>
      <sheetName val="Hoja2"/>
      <sheetName val="MATERIALES"/>
      <sheetName val="AIU y Prestaciones"/>
      <sheetName val="ANALISIS SALARIAL"/>
      <sheetName val="Presup Oficial"/>
      <sheetName val="APU OFICIAL"/>
      <sheetName val="Flujo de caja"/>
      <sheetName val="LDAT"/>
      <sheetName val="CORTE 1"/>
      <sheetName val="RESUMEN"/>
      <sheetName val="COOTRANSERVIS"/>
      <sheetName val="COOTRANARE"/>
      <sheetName val="PROYECCION OBRAS POR TERMINAR"/>
      <sheetName val="PPTO%20ADMINISTRATIVO%20137.xls"/>
      <sheetName val="Hoja1"/>
      <sheetName val="1.01"/>
      <sheetName val="X.Parametros"/>
      <sheetName val="2.PERFILES"/>
      <sheetName val="Hoja3 (67)"/>
      <sheetName val="Hoja3 (66)"/>
      <sheetName val="Hoja3 (65)"/>
      <sheetName val="Hoja3 (64)"/>
      <sheetName val="CORREO2"/>
      <sheetName val="Hoja3 (63)"/>
      <sheetName val="Hoja3 (62)"/>
      <sheetName val="CORREO1"/>
      <sheetName val="Hoja3 (61)"/>
      <sheetName val="Hoja3 (60)"/>
      <sheetName val="Hoja3 (59)"/>
      <sheetName val="Hoja3 (58)"/>
      <sheetName val="Hoja3 (57)"/>
      <sheetName val="Hoja3 (56)"/>
      <sheetName val="Hoja3 (55)"/>
      <sheetName val="Hoja3 (53)"/>
      <sheetName val="Hoja3 (54)"/>
      <sheetName val="Hoja3 (52)"/>
      <sheetName val="Hoja3 (51)"/>
      <sheetName val="Hoja3 (50)"/>
      <sheetName val="Hoja3 (49)"/>
      <sheetName val="Hoja3 (48)"/>
      <sheetName val="Hoja3 (47)"/>
      <sheetName val="Hoja3 (46)"/>
      <sheetName val="Hoja3 (45)"/>
      <sheetName val="Hoja3 (44)"/>
      <sheetName val="Hoja3 (43)"/>
      <sheetName val="Hoja3 (11)"/>
      <sheetName val="Hoja3 (42)"/>
      <sheetName val="Hoja3 (41)"/>
      <sheetName val="Hoja3 (40)"/>
      <sheetName val="Hoja3 (39)"/>
      <sheetName val="Hoja3 (38)"/>
      <sheetName val="Hoja3 (37)"/>
      <sheetName val="Hoja3 (36)"/>
      <sheetName val="Hoja3 (34)"/>
      <sheetName val="Hoja3 (33)"/>
      <sheetName val="Hoja3 (32)"/>
      <sheetName val="Hoja3 (31)"/>
      <sheetName val="Hoja3 (30)"/>
      <sheetName val="Hoja3 (29)"/>
      <sheetName val="Hoja3 (27)"/>
      <sheetName val="Hoja3 (26)"/>
      <sheetName val="Hoja3 (25)"/>
      <sheetName val="Hoja3 (24)"/>
      <sheetName val="Hoja3 (23)"/>
      <sheetName val="Hoja3 (22)"/>
      <sheetName val="Hoja3 (21)"/>
      <sheetName val="Hoja3 (20)"/>
      <sheetName val="Hoja1  (2)"/>
      <sheetName val="Hoja1 "/>
      <sheetName val="Hoja3 (14)"/>
      <sheetName val="Hoja3 (2)"/>
      <sheetName val="Hoja3 (3)"/>
      <sheetName val="Hoja3 (4)"/>
      <sheetName val="Hoja3 (5)"/>
      <sheetName val="Hoja3 (6)"/>
      <sheetName val="Hoja3 (7)"/>
      <sheetName val="Hoja3 (8)"/>
      <sheetName val="Hoja3 (9)"/>
      <sheetName val="Hoja3 (10)"/>
      <sheetName val="Hoja3 (12)"/>
      <sheetName val="Hoja3 (13)"/>
      <sheetName val="Hoja3 (15)"/>
      <sheetName val="Hoja3 (16)"/>
      <sheetName val="Hoja3 (17)"/>
      <sheetName val="Hoja3 (18)"/>
      <sheetName val="Hoja3 (19)"/>
      <sheetName val="Hoja3 (28)"/>
      <sheetName val="Hoja3 (35)"/>
      <sheetName val="LIST"/>
      <sheetName val="Peaje"/>
      <sheetName val="formato"/>
      <sheetName val="Transporte"/>
      <sheetName val="EVA"/>
      <sheetName val="Program"/>
      <sheetName val="Umbral Aceptación"/>
      <sheetName val="FOR2-CONSOR"/>
      <sheetName val="G_G1"/>
      <sheetName val="G_G2"/>
      <sheetName val="G_TAL_MEN_UF7_F3"/>
      <sheetName val="N_TAL_MEN_UF7_F3"/>
      <sheetName val="SEPTIEMBRE"/>
      <sheetName val="FOR-TECGIN-0331_PAG2"/>
      <sheetName val="Item"/>
      <sheetName val="General"/>
      <sheetName val="PALET DEL 21 FEB AL 5 MARZ"/>
      <sheetName val="FT-01"/>
      <sheetName val="FT-01 (1)-+"/>
      <sheetName val="FT-01 (2)+"/>
      <sheetName val="CONTROL PAGO CoCo"/>
      <sheetName val="CORTE 2"/>
      <sheetName val="Liq.-pend "/>
      <sheetName val="G_G3"/>
      <sheetName val="TRAYECTO_11"/>
      <sheetName val="DAT_NUC1"/>
      <sheetName val="Proc_0009h1"/>
      <sheetName val="Hoja3_(67)"/>
      <sheetName val="Hoja3_(66)"/>
      <sheetName val="Hoja3_(65)"/>
      <sheetName val="Hoja3_(64)"/>
      <sheetName val="Hoja3_(63)"/>
      <sheetName val="Hoja3_(62)"/>
      <sheetName val="Hoja3_(61)"/>
      <sheetName val="Hoja3_(60)"/>
      <sheetName val="Hoja3_(59)"/>
      <sheetName val="Hoja3_(58)"/>
      <sheetName val="Hoja3_(57)"/>
      <sheetName val="Hoja3_(56)"/>
      <sheetName val="Hoja3_(55)"/>
      <sheetName val="Hoja3_(53)"/>
      <sheetName val="Hoja3_(54)"/>
      <sheetName val="Hoja3_(52)"/>
      <sheetName val="Hoja3_(51)"/>
      <sheetName val="Hoja3_(50)"/>
      <sheetName val="Hoja3_(49)"/>
      <sheetName val="Hoja3_(48)"/>
      <sheetName val="Hoja3_(47)"/>
      <sheetName val="Hoja3_(46)"/>
      <sheetName val="Hoja3_(45)"/>
      <sheetName val="Hoja3_(44)"/>
      <sheetName val="Hoja3_(43)"/>
      <sheetName val="Hoja3_(11)"/>
      <sheetName val="Hoja3_(42)"/>
      <sheetName val="Hoja3_(41)"/>
      <sheetName val="Hoja3_(40)"/>
      <sheetName val="Hoja3_(39)"/>
      <sheetName val="Hoja3_(38)"/>
      <sheetName val="Hoja3_(37)"/>
      <sheetName val="Hoja3_(36)"/>
      <sheetName val="Hoja3_(34)"/>
      <sheetName val="Hoja3_(33)"/>
      <sheetName val="Hoja3_(32)"/>
      <sheetName val="Hoja3_(31)"/>
      <sheetName val="Hoja3_(30)"/>
      <sheetName val="Hoja3_(29)"/>
      <sheetName val="Hoja3_(27)"/>
      <sheetName val="Hoja3_(26)"/>
      <sheetName val="Hoja3_(25)"/>
      <sheetName val="Hoja3_(24)"/>
      <sheetName val="Hoja3_(23)"/>
      <sheetName val="Hoja3_(22)"/>
      <sheetName val="Hoja3_(21)"/>
      <sheetName val="Hoja3_(20)"/>
      <sheetName val="Hoja1__(2)"/>
      <sheetName val="Hoja1_"/>
      <sheetName val="Hoja3_(14)"/>
      <sheetName val="Hoja3_(2)"/>
      <sheetName val="Hoja3_(3)"/>
      <sheetName val="Hoja3_(4)"/>
      <sheetName val="Hoja3_(5)"/>
      <sheetName val="Hoja3_(6)"/>
      <sheetName val="Hoja3_(7)"/>
      <sheetName val="Hoja3_(8)"/>
      <sheetName val="Hoja3_(9)"/>
      <sheetName val="Hoja3_(10)"/>
      <sheetName val="Hoja3_(12)"/>
      <sheetName val="Hoja3_(13)"/>
      <sheetName val="Hoja3_(15)"/>
      <sheetName val="Hoja3_(16)"/>
      <sheetName val="Hoja3_(17)"/>
      <sheetName val="Hoja3_(18)"/>
      <sheetName val="Hoja3_(19)"/>
      <sheetName val="Hoja3_(28)"/>
      <sheetName val="Hoja3_(35)"/>
      <sheetName val="PPTO_ADMINISTRATIVO_137"/>
      <sheetName val="MANO_DE_OBRA"/>
      <sheetName val="1_1"/>
      <sheetName val="AIU_y_Prestaciones"/>
      <sheetName val="ANALISIS_SALARIAL"/>
      <sheetName val="Presup_Oficial"/>
      <sheetName val="APU_OFICIAL"/>
      <sheetName val="Flujo_de_caja"/>
      <sheetName val="CORTE_1"/>
      <sheetName val="PROYECCION_OBRAS_POR_TERMINAR"/>
      <sheetName val="PPTO%20ADMINISTRATIVO%20137_xls"/>
      <sheetName val="Umbral_Aceptación"/>
      <sheetName val="X_Parametros"/>
      <sheetName val="2_PERFILES"/>
      <sheetName val="Consumos (LS)"/>
      <sheetName val="Elementos"/>
      <sheetName val="diseñosx div.conc"/>
      <sheetName val="pref"/>
      <sheetName val="pe 2019"/>
      <sheetName val="TRAZB.CTO (TE-may-19)"/>
      <sheetName val="ps-2019"/>
      <sheetName val="diseños.TS"/>
      <sheetName val="Hoja8"/>
      <sheetName val="TRAZ. CTO (TS may-19)"/>
      <sheetName val="TRAZAB. CTO (T.E a abr-19)"/>
      <sheetName val="TRAZAB. CTO (T.S a abril-19)"/>
      <sheetName val="Hoja7"/>
      <sheetName val="T.E-2018"/>
      <sheetName val="T.S-2018"/>
      <sheetName val="Hoja6"/>
      <sheetName val="RESUMEN "/>
      <sheetName val="Hoja5"/>
      <sheetName val="RECIBO DE SALIDA ALMACEN"/>
      <sheetName val="EL TIEMPO DEL CARGUE"/>
      <sheetName val="MATERIALES CONCRETO"/>
      <sheetName val="Hoja4"/>
      <sheetName val="cc- dia"/>
      <sheetName val="mezcla asf-Datos"/>
      <sheetName val="CONSILIACION CONCRETO"/>
      <sheetName val="Entrada mat"/>
      <sheetName val="PEAJES"/>
      <sheetName val="Materiales contaminado despacha"/>
      <sheetName val="TIEMPO DE LA MIXER MECO"/>
      <sheetName val="FORMALETA METALICAS"/>
      <sheetName val="G_G4"/>
      <sheetName val="TRAYECTO_12"/>
      <sheetName val="DAT_NUC2"/>
      <sheetName val="Proc_0009h2"/>
      <sheetName val="Hoja3_(67)1"/>
      <sheetName val="Hoja3_(66)1"/>
      <sheetName val="Hoja3_(65)1"/>
      <sheetName val="Hoja3_(64)1"/>
      <sheetName val="Hoja3_(63)1"/>
      <sheetName val="Hoja3_(62)1"/>
      <sheetName val="Hoja3_(61)1"/>
      <sheetName val="Hoja3_(60)1"/>
      <sheetName val="Hoja3_(59)1"/>
      <sheetName val="Hoja3_(58)1"/>
      <sheetName val="Hoja3_(57)1"/>
      <sheetName val="Hoja3_(56)1"/>
      <sheetName val="Hoja3_(55)1"/>
      <sheetName val="Hoja3_(53)1"/>
      <sheetName val="Hoja3_(54)1"/>
      <sheetName val="Hoja3_(52)1"/>
      <sheetName val="Hoja3_(51)1"/>
      <sheetName val="Hoja3_(50)1"/>
      <sheetName val="Hoja3_(49)1"/>
      <sheetName val="Hoja3_(48)1"/>
      <sheetName val="Hoja3_(47)1"/>
      <sheetName val="Hoja3_(46)1"/>
      <sheetName val="Hoja3_(45)1"/>
      <sheetName val="Hoja3_(44)1"/>
      <sheetName val="Hoja3_(43)1"/>
      <sheetName val="Hoja3_(11)1"/>
      <sheetName val="Hoja3_(42)1"/>
      <sheetName val="Hoja3_(41)1"/>
      <sheetName val="Hoja3_(40)1"/>
      <sheetName val="Hoja3_(39)1"/>
      <sheetName val="Hoja3_(38)1"/>
      <sheetName val="Hoja3_(37)1"/>
      <sheetName val="Hoja3_(36)1"/>
      <sheetName val="Hoja3_(34)1"/>
      <sheetName val="Hoja3_(33)1"/>
      <sheetName val="Hoja3_(32)1"/>
      <sheetName val="Hoja3_(31)1"/>
      <sheetName val="Hoja3_(30)1"/>
      <sheetName val="Hoja3_(29)1"/>
      <sheetName val="Hoja3_(27)1"/>
      <sheetName val="Hoja3_(26)1"/>
      <sheetName val="Hoja3_(25)1"/>
      <sheetName val="Hoja3_(24)1"/>
      <sheetName val="Hoja3_(23)1"/>
      <sheetName val="Hoja3_(22)1"/>
      <sheetName val="Hoja3_(21)1"/>
      <sheetName val="Hoja3_(20)1"/>
      <sheetName val="Hoja1__(2)1"/>
      <sheetName val="Hoja1_1"/>
      <sheetName val="Hoja3_(14)1"/>
      <sheetName val="Hoja3_(2)1"/>
      <sheetName val="Hoja3_(3)1"/>
      <sheetName val="Hoja3_(4)1"/>
      <sheetName val="Hoja3_(5)1"/>
      <sheetName val="Hoja3_(6)1"/>
      <sheetName val="Hoja3_(7)1"/>
      <sheetName val="Hoja3_(8)1"/>
      <sheetName val="Hoja3_(9)1"/>
      <sheetName val="Hoja3_(10)1"/>
      <sheetName val="Hoja3_(12)1"/>
      <sheetName val="Hoja3_(13)1"/>
      <sheetName val="Hoja3_(15)1"/>
      <sheetName val="Hoja3_(16)1"/>
      <sheetName val="Hoja3_(17)1"/>
      <sheetName val="Hoja3_(18)1"/>
      <sheetName val="Hoja3_(19)1"/>
      <sheetName val="Hoja3_(28)1"/>
      <sheetName val="Hoja3_(35)1"/>
      <sheetName val="PPTO_ADMINISTRATIVO_1371"/>
      <sheetName val="MANO_DE_OBRA1"/>
      <sheetName val="1_11"/>
      <sheetName val="AIU_y_Prestaciones1"/>
      <sheetName val="ANALISIS_SALARIAL1"/>
      <sheetName val="Presup_Oficial1"/>
      <sheetName val="APU_OFICIAL1"/>
      <sheetName val="Flujo_de_caja1"/>
      <sheetName val="CORTE_11"/>
      <sheetName val="PROYECCION_OBRAS_POR_TERMINAR1"/>
      <sheetName val="PPTO%20ADMINISTRATIVO%20137_xl1"/>
      <sheetName val="Umbral_Aceptación1"/>
      <sheetName val="X_Parametros1"/>
      <sheetName val="2_PERFILES1"/>
      <sheetName val="Consumos_(LS)"/>
      <sheetName val="diseñosx_div_conc"/>
      <sheetName val="pe_2019"/>
      <sheetName val="TRAZB_CTO_(TE-may-19)"/>
      <sheetName val="diseños_TS"/>
      <sheetName val="TRAZ__CTO_(TS_may-19)"/>
      <sheetName val="TRAZAB__CTO_(T_E_a_abr-19)"/>
      <sheetName val="TRAZAB__CTO_(T_S_a_abril-19)"/>
      <sheetName val="T_E-2018"/>
      <sheetName val="T_S-2018"/>
      <sheetName val="RESUMEN_"/>
      <sheetName val="RECIBO_DE_SALIDA_ALMACEN"/>
      <sheetName val="EL_TIEMPO_DEL_CARGUE"/>
      <sheetName val="MATERIALES_CONCRETO"/>
      <sheetName val="cc-_dia"/>
      <sheetName val="mezcla_asf-Datos"/>
      <sheetName val="CONSILIACION_CONCRETO"/>
      <sheetName val="Entrada_mat"/>
      <sheetName val="Materiales_contaminado_despacha"/>
      <sheetName val="TIEMPO_DE_LA_MIXER_MECO"/>
      <sheetName val="FORMALETA_METALICAS"/>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efreshError="1"/>
      <sheetData sheetId="406" refreshError="1"/>
      <sheetData sheetId="407" refreshError="1"/>
      <sheetData sheetId="408" refreshError="1"/>
      <sheetData sheetId="409" refreshError="1"/>
      <sheetData sheetId="410"/>
      <sheetData sheetId="411"/>
      <sheetData sheetId="412"/>
      <sheetData sheetId="413"/>
      <sheetData sheetId="414"/>
      <sheetData sheetId="415"/>
      <sheetData sheetId="416" refreshError="1"/>
      <sheetData sheetId="417" refreshError="1"/>
      <sheetData sheetId="418" refreshError="1"/>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on"/>
      <sheetName val="Ejecutivo"/>
      <sheetName val="Resumen_Real"/>
      <sheetName val="TablasDinamicas"/>
      <sheetName val="HorasDetalladas"/>
      <sheetName val="46W9"/>
      <sheetName val="46W9_Hoja1"/>
      <sheetName val="46W9_Cuadro de costos"/>
      <sheetName val="46W9_Bases"/>
      <sheetName val="46W9_ASPECTOS ELECTRICOS"/>
      <sheetName val="46W9_OBRAS CIVILES"/>
      <sheetName val="46W9_Costo directos"/>
      <sheetName val="46W9_Resumen Costos"/>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V"/>
      <sheetName val="M5.35"/>
      <sheetName val="M46.69"/>
      <sheetName val="M6.30 mm2"/>
      <sheetName val="TPR5.35"/>
      <sheetName val="TLX5.35"/>
      <sheetName val="M5.35NC"/>
      <sheetName val="TK5.46"/>
      <sheetName val="CG"/>
      <sheetName val="Esp_AWG"/>
      <sheetName val="Dibujos"/>
      <sheetName val="T_Cu_ASTM"/>
      <sheetName val="D_AWG"/>
      <sheetName val="T_5_69"/>
      <sheetName val="T_XLPE-TK_acsr"/>
      <sheetName val="T_XLPE-TK_Cu"/>
      <sheetName val="D_mm2"/>
      <sheetName val="T_mm2"/>
      <sheetName val="Hoja1"/>
      <sheetName val="T_mm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T8">
            <v>1</v>
          </cell>
          <cell r="U8">
            <v>8</v>
          </cell>
          <cell r="V8" t="e">
            <v>#VALUE!</v>
          </cell>
          <cell r="W8">
            <v>24</v>
          </cell>
          <cell r="X8">
            <v>0.51100000000000001</v>
          </cell>
          <cell r="Y8">
            <v>6</v>
          </cell>
          <cell r="Z8">
            <v>16</v>
          </cell>
          <cell r="AA8">
            <v>1.2909999999999999</v>
          </cell>
          <cell r="AE8">
            <v>6</v>
          </cell>
          <cell r="AF8">
            <v>16</v>
          </cell>
          <cell r="AG8">
            <v>1.2909999999999999</v>
          </cell>
          <cell r="AH8">
            <v>6</v>
          </cell>
          <cell r="AI8">
            <v>16</v>
          </cell>
          <cell r="AJ8">
            <v>1.2909999999999999</v>
          </cell>
        </row>
        <row r="9">
          <cell r="T9">
            <v>2</v>
          </cell>
          <cell r="U9">
            <v>7</v>
          </cell>
          <cell r="V9" t="e">
            <v>#VALUE!</v>
          </cell>
          <cell r="W9">
            <v>24</v>
          </cell>
          <cell r="X9">
            <v>0.51100000000000001</v>
          </cell>
          <cell r="Y9">
            <v>8</v>
          </cell>
          <cell r="Z9">
            <v>16</v>
          </cell>
          <cell r="AA9">
            <v>1.2909999999999999</v>
          </cell>
          <cell r="AE9">
            <v>6</v>
          </cell>
          <cell r="AF9">
            <v>16</v>
          </cell>
          <cell r="AG9">
            <v>1.2909999999999999</v>
          </cell>
          <cell r="AH9">
            <v>6</v>
          </cell>
          <cell r="AI9">
            <v>16</v>
          </cell>
          <cell r="AJ9">
            <v>1.2909999999999999</v>
          </cell>
        </row>
        <row r="10">
          <cell r="T10">
            <v>3</v>
          </cell>
          <cell r="U10">
            <v>6</v>
          </cell>
          <cell r="V10" t="e">
            <v>#VALUE!</v>
          </cell>
          <cell r="W10">
            <v>24</v>
          </cell>
          <cell r="X10">
            <v>0.51100000000000001</v>
          </cell>
          <cell r="Y10">
            <v>10</v>
          </cell>
          <cell r="Z10">
            <v>16</v>
          </cell>
          <cell r="AA10">
            <v>1.2909999999999999</v>
          </cell>
          <cell r="AE10">
            <v>6</v>
          </cell>
          <cell r="AF10">
            <v>16</v>
          </cell>
          <cell r="AG10">
            <v>1.2909999999999999</v>
          </cell>
          <cell r="AH10">
            <v>6</v>
          </cell>
          <cell r="AI10">
            <v>16</v>
          </cell>
          <cell r="AJ10">
            <v>1.2909999999999999</v>
          </cell>
        </row>
        <row r="11">
          <cell r="T11">
            <v>4</v>
          </cell>
          <cell r="U11">
            <v>5</v>
          </cell>
          <cell r="V11" t="e">
            <v>#VALUE!</v>
          </cell>
          <cell r="W11">
            <v>24</v>
          </cell>
          <cell r="X11">
            <v>0.51100000000000001</v>
          </cell>
          <cell r="Y11">
            <v>13</v>
          </cell>
          <cell r="Z11">
            <v>16</v>
          </cell>
          <cell r="AA11">
            <v>1.2909999999999999</v>
          </cell>
          <cell r="AE11">
            <v>6</v>
          </cell>
          <cell r="AF11">
            <v>16</v>
          </cell>
          <cell r="AG11">
            <v>1.2909999999999999</v>
          </cell>
          <cell r="AH11">
            <v>6</v>
          </cell>
          <cell r="AI11">
            <v>16</v>
          </cell>
          <cell r="AJ11">
            <v>1.2909999999999999</v>
          </cell>
        </row>
        <row r="12">
          <cell r="T12">
            <v>5</v>
          </cell>
          <cell r="U12">
            <v>4</v>
          </cell>
          <cell r="V12" t="e">
            <v>#VALUE!</v>
          </cell>
          <cell r="W12">
            <v>24</v>
          </cell>
          <cell r="X12">
            <v>0.51100000000000001</v>
          </cell>
          <cell r="Y12">
            <v>16</v>
          </cell>
          <cell r="Z12">
            <v>16</v>
          </cell>
          <cell r="AA12">
            <v>1.2909999999999999</v>
          </cell>
          <cell r="AB12">
            <v>10</v>
          </cell>
          <cell r="AC12">
            <v>16</v>
          </cell>
          <cell r="AD12">
            <v>1.2909999999999999</v>
          </cell>
          <cell r="AE12">
            <v>6</v>
          </cell>
          <cell r="AF12">
            <v>16</v>
          </cell>
          <cell r="AG12">
            <v>1.2909999999999999</v>
          </cell>
          <cell r="AH12">
            <v>6</v>
          </cell>
          <cell r="AI12">
            <v>16</v>
          </cell>
          <cell r="AJ12">
            <v>1.2909999999999999</v>
          </cell>
        </row>
        <row r="13">
          <cell r="T13">
            <v>6</v>
          </cell>
          <cell r="U13">
            <v>3</v>
          </cell>
          <cell r="V13" t="e">
            <v>#VALUE!</v>
          </cell>
          <cell r="W13">
            <v>24</v>
          </cell>
          <cell r="X13">
            <v>0.51100000000000001</v>
          </cell>
          <cell r="Y13">
            <v>20</v>
          </cell>
          <cell r="Z13">
            <v>16</v>
          </cell>
          <cell r="AA13">
            <v>1.2909999999999999</v>
          </cell>
          <cell r="AB13">
            <v>13</v>
          </cell>
          <cell r="AC13">
            <v>16</v>
          </cell>
          <cell r="AD13">
            <v>1.2909999999999999</v>
          </cell>
          <cell r="AE13">
            <v>7</v>
          </cell>
          <cell r="AF13">
            <v>16</v>
          </cell>
          <cell r="AG13">
            <v>1.2909999999999999</v>
          </cell>
          <cell r="AH13">
            <v>6</v>
          </cell>
          <cell r="AI13">
            <v>16</v>
          </cell>
          <cell r="AJ13">
            <v>1.2909999999999999</v>
          </cell>
        </row>
        <row r="14">
          <cell r="T14">
            <v>7</v>
          </cell>
          <cell r="U14">
            <v>2</v>
          </cell>
          <cell r="V14">
            <v>11</v>
          </cell>
          <cell r="W14">
            <v>24</v>
          </cell>
          <cell r="X14">
            <v>0.51100000000000001</v>
          </cell>
          <cell r="Y14">
            <v>26</v>
          </cell>
          <cell r="Z14">
            <v>16</v>
          </cell>
          <cell r="AA14">
            <v>1.2909999999999999</v>
          </cell>
          <cell r="AB14">
            <v>16</v>
          </cell>
          <cell r="AC14">
            <v>16</v>
          </cell>
          <cell r="AD14">
            <v>1.2909999999999999</v>
          </cell>
          <cell r="AE14">
            <v>9</v>
          </cell>
          <cell r="AF14">
            <v>16</v>
          </cell>
          <cell r="AG14">
            <v>1.2909999999999999</v>
          </cell>
          <cell r="AH14">
            <v>6</v>
          </cell>
          <cell r="AI14">
            <v>16</v>
          </cell>
          <cell r="AJ14">
            <v>1.2909999999999999</v>
          </cell>
        </row>
        <row r="15">
          <cell r="T15">
            <v>8</v>
          </cell>
          <cell r="U15">
            <v>1</v>
          </cell>
          <cell r="V15">
            <v>11</v>
          </cell>
          <cell r="W15">
            <v>24</v>
          </cell>
          <cell r="X15">
            <v>0.51100000000000001</v>
          </cell>
          <cell r="Y15">
            <v>20</v>
          </cell>
          <cell r="Z15">
            <v>14</v>
          </cell>
          <cell r="AA15">
            <v>1.629</v>
          </cell>
          <cell r="AB15">
            <v>20</v>
          </cell>
          <cell r="AC15">
            <v>16</v>
          </cell>
          <cell r="AD15">
            <v>1.2909999999999999</v>
          </cell>
          <cell r="AE15">
            <v>11</v>
          </cell>
          <cell r="AF15">
            <v>16</v>
          </cell>
          <cell r="AG15">
            <v>1.2909999999999999</v>
          </cell>
          <cell r="AH15">
            <v>7</v>
          </cell>
          <cell r="AI15">
            <v>16</v>
          </cell>
          <cell r="AJ15">
            <v>1.2909999999999999</v>
          </cell>
        </row>
        <row r="16">
          <cell r="T16">
            <v>9</v>
          </cell>
          <cell r="U16" t="str">
            <v>1/0</v>
          </cell>
          <cell r="V16">
            <v>12</v>
          </cell>
          <cell r="W16">
            <v>24</v>
          </cell>
          <cell r="X16">
            <v>0.51100000000000001</v>
          </cell>
          <cell r="Y16">
            <v>25</v>
          </cell>
          <cell r="Z16">
            <v>14</v>
          </cell>
          <cell r="AA16">
            <v>1.629</v>
          </cell>
          <cell r="AB16">
            <v>26</v>
          </cell>
          <cell r="AC16">
            <v>16</v>
          </cell>
          <cell r="AD16">
            <v>1.2909999999999999</v>
          </cell>
          <cell r="AE16">
            <v>14</v>
          </cell>
          <cell r="AF16">
            <v>16</v>
          </cell>
          <cell r="AG16">
            <v>1.2909999999999999</v>
          </cell>
          <cell r="AH16">
            <v>9</v>
          </cell>
          <cell r="AI16">
            <v>16</v>
          </cell>
          <cell r="AJ16">
            <v>1.2909999999999999</v>
          </cell>
        </row>
        <row r="17">
          <cell r="T17">
            <v>10</v>
          </cell>
          <cell r="U17" t="str">
            <v>2/0</v>
          </cell>
          <cell r="V17">
            <v>12</v>
          </cell>
          <cell r="W17">
            <v>24</v>
          </cell>
          <cell r="X17">
            <v>0.51100000000000001</v>
          </cell>
          <cell r="Y17">
            <v>32</v>
          </cell>
          <cell r="Z17">
            <v>14</v>
          </cell>
          <cell r="AA17">
            <v>1.629</v>
          </cell>
          <cell r="AB17">
            <v>20</v>
          </cell>
          <cell r="AC17">
            <v>14</v>
          </cell>
          <cell r="AD17">
            <v>1.629</v>
          </cell>
          <cell r="AE17">
            <v>18</v>
          </cell>
          <cell r="AF17">
            <v>16</v>
          </cell>
          <cell r="AG17">
            <v>1.2909999999999999</v>
          </cell>
          <cell r="AH17">
            <v>11</v>
          </cell>
          <cell r="AI17">
            <v>16</v>
          </cell>
          <cell r="AJ17">
            <v>1.2909999999999999</v>
          </cell>
        </row>
        <row r="18">
          <cell r="T18">
            <v>11</v>
          </cell>
          <cell r="U18" t="str">
            <v>3/0</v>
          </cell>
          <cell r="V18">
            <v>13</v>
          </cell>
          <cell r="W18">
            <v>24</v>
          </cell>
          <cell r="X18">
            <v>0.51100000000000001</v>
          </cell>
          <cell r="Y18">
            <v>25</v>
          </cell>
          <cell r="Z18">
            <v>12</v>
          </cell>
          <cell r="AA18">
            <v>2.052</v>
          </cell>
          <cell r="AB18">
            <v>25</v>
          </cell>
          <cell r="AC18">
            <v>14</v>
          </cell>
          <cell r="AD18">
            <v>1.629</v>
          </cell>
          <cell r="AE18">
            <v>22</v>
          </cell>
          <cell r="AF18">
            <v>16</v>
          </cell>
          <cell r="AG18">
            <v>1.2909999999999999</v>
          </cell>
          <cell r="AH18">
            <v>14</v>
          </cell>
          <cell r="AI18">
            <v>16</v>
          </cell>
          <cell r="AJ18">
            <v>1.2909999999999999</v>
          </cell>
        </row>
        <row r="19">
          <cell r="T19">
            <v>12</v>
          </cell>
          <cell r="U19" t="str">
            <v>4/0</v>
          </cell>
          <cell r="V19">
            <v>14</v>
          </cell>
          <cell r="W19">
            <v>24</v>
          </cell>
          <cell r="X19">
            <v>0.51100000000000001</v>
          </cell>
          <cell r="Y19">
            <v>32</v>
          </cell>
          <cell r="Z19">
            <v>12</v>
          </cell>
          <cell r="AA19">
            <v>2.052</v>
          </cell>
          <cell r="AB19">
            <v>32</v>
          </cell>
          <cell r="AC19">
            <v>14</v>
          </cell>
          <cell r="AD19">
            <v>1.629</v>
          </cell>
          <cell r="AE19">
            <v>28</v>
          </cell>
          <cell r="AF19">
            <v>16</v>
          </cell>
          <cell r="AG19">
            <v>1.2909999999999999</v>
          </cell>
          <cell r="AH19">
            <v>17</v>
          </cell>
          <cell r="AI19">
            <v>16</v>
          </cell>
          <cell r="AJ19">
            <v>1.2909999999999999</v>
          </cell>
        </row>
        <row r="20">
          <cell r="T20">
            <v>13</v>
          </cell>
          <cell r="U20">
            <v>250</v>
          </cell>
          <cell r="V20">
            <v>14</v>
          </cell>
          <cell r="W20">
            <v>24</v>
          </cell>
          <cell r="X20">
            <v>0.51100000000000001</v>
          </cell>
          <cell r="Y20">
            <v>38</v>
          </cell>
          <cell r="Z20">
            <v>12</v>
          </cell>
          <cell r="AA20">
            <v>2.052</v>
          </cell>
          <cell r="AB20">
            <v>25</v>
          </cell>
          <cell r="AC20">
            <v>12</v>
          </cell>
          <cell r="AD20">
            <v>2.052</v>
          </cell>
          <cell r="AE20">
            <v>21</v>
          </cell>
          <cell r="AF20">
            <v>14</v>
          </cell>
          <cell r="AG20">
            <v>1.629</v>
          </cell>
          <cell r="AH20">
            <v>20</v>
          </cell>
          <cell r="AI20">
            <v>16</v>
          </cell>
          <cell r="AJ20">
            <v>1.2909999999999999</v>
          </cell>
        </row>
        <row r="21">
          <cell r="T21">
            <v>14</v>
          </cell>
          <cell r="U21">
            <v>300</v>
          </cell>
          <cell r="V21">
            <v>15</v>
          </cell>
          <cell r="W21">
            <v>24</v>
          </cell>
          <cell r="X21">
            <v>0.51100000000000001</v>
          </cell>
          <cell r="Y21">
            <v>28</v>
          </cell>
          <cell r="Z21">
            <v>10</v>
          </cell>
          <cell r="AA21">
            <v>2.5880000000000001</v>
          </cell>
          <cell r="AB21">
            <v>29</v>
          </cell>
          <cell r="AC21">
            <v>12</v>
          </cell>
          <cell r="AD21">
            <v>2.052</v>
          </cell>
          <cell r="AE21">
            <v>25</v>
          </cell>
          <cell r="AF21">
            <v>14</v>
          </cell>
          <cell r="AG21">
            <v>1.629</v>
          </cell>
          <cell r="AH21">
            <v>24</v>
          </cell>
          <cell r="AI21">
            <v>16</v>
          </cell>
          <cell r="AJ21">
            <v>1.2909999999999999</v>
          </cell>
        </row>
        <row r="22">
          <cell r="T22">
            <v>15</v>
          </cell>
          <cell r="U22">
            <v>350</v>
          </cell>
          <cell r="V22">
            <v>16</v>
          </cell>
          <cell r="W22">
            <v>24</v>
          </cell>
          <cell r="X22">
            <v>0.51100000000000001</v>
          </cell>
          <cell r="Y22">
            <v>33</v>
          </cell>
          <cell r="Z22">
            <v>10</v>
          </cell>
          <cell r="AA22">
            <v>2.5880000000000001</v>
          </cell>
          <cell r="AB22">
            <v>32</v>
          </cell>
          <cell r="AC22">
            <v>12</v>
          </cell>
          <cell r="AD22">
            <v>2.052</v>
          </cell>
          <cell r="AE22">
            <v>29</v>
          </cell>
          <cell r="AF22">
            <v>14</v>
          </cell>
          <cell r="AG22">
            <v>1.629</v>
          </cell>
          <cell r="AH22">
            <v>28</v>
          </cell>
          <cell r="AI22">
            <v>16</v>
          </cell>
          <cell r="AJ22">
            <v>1.2909999999999999</v>
          </cell>
        </row>
        <row r="23">
          <cell r="T23">
            <v>16</v>
          </cell>
          <cell r="U23">
            <v>400</v>
          </cell>
          <cell r="V23">
            <v>16</v>
          </cell>
          <cell r="W23">
            <v>24</v>
          </cell>
          <cell r="X23">
            <v>0.51100000000000001</v>
          </cell>
          <cell r="Y23">
            <v>38</v>
          </cell>
          <cell r="Z23">
            <v>10</v>
          </cell>
          <cell r="AA23">
            <v>2.5880000000000001</v>
          </cell>
          <cell r="AE23">
            <v>33</v>
          </cell>
          <cell r="AF23">
            <v>14</v>
          </cell>
          <cell r="AG23">
            <v>1.629</v>
          </cell>
          <cell r="AH23">
            <v>32</v>
          </cell>
          <cell r="AI23">
            <v>16</v>
          </cell>
          <cell r="AJ23">
            <v>1.2909999999999999</v>
          </cell>
        </row>
        <row r="24">
          <cell r="T24">
            <v>17</v>
          </cell>
          <cell r="U24">
            <v>450</v>
          </cell>
          <cell r="V24">
            <v>17</v>
          </cell>
          <cell r="W24">
            <v>24</v>
          </cell>
          <cell r="X24">
            <v>0.51100000000000001</v>
          </cell>
          <cell r="Y24">
            <v>34</v>
          </cell>
          <cell r="Z24">
            <v>9</v>
          </cell>
          <cell r="AA24">
            <v>2.9060000000000001</v>
          </cell>
          <cell r="AE24">
            <v>37</v>
          </cell>
          <cell r="AF24">
            <v>14</v>
          </cell>
          <cell r="AG24">
            <v>1.629</v>
          </cell>
          <cell r="AH24">
            <v>36</v>
          </cell>
          <cell r="AI24">
            <v>16</v>
          </cell>
          <cell r="AJ24">
            <v>1.2909999999999999</v>
          </cell>
        </row>
        <row r="25">
          <cell r="T25">
            <v>18</v>
          </cell>
          <cell r="U25">
            <v>500</v>
          </cell>
          <cell r="V25">
            <v>17</v>
          </cell>
          <cell r="W25">
            <v>24</v>
          </cell>
          <cell r="X25">
            <v>0.51100000000000001</v>
          </cell>
          <cell r="Y25">
            <v>38</v>
          </cell>
          <cell r="Z25">
            <v>9</v>
          </cell>
          <cell r="AA25">
            <v>2.9060000000000001</v>
          </cell>
          <cell r="AE25">
            <v>26</v>
          </cell>
          <cell r="AF25">
            <v>12</v>
          </cell>
          <cell r="AG25">
            <v>2.052</v>
          </cell>
          <cell r="AH25">
            <v>25</v>
          </cell>
          <cell r="AI25">
            <v>14</v>
          </cell>
          <cell r="AJ25">
            <v>1.629</v>
          </cell>
        </row>
        <row r="26">
          <cell r="T26">
            <v>19</v>
          </cell>
          <cell r="U26">
            <v>550</v>
          </cell>
          <cell r="V26">
            <v>18</v>
          </cell>
          <cell r="W26">
            <v>24</v>
          </cell>
          <cell r="X26">
            <v>0.51100000000000001</v>
          </cell>
          <cell r="AE26">
            <v>29</v>
          </cell>
          <cell r="AF26">
            <v>12</v>
          </cell>
          <cell r="AG26">
            <v>2.052</v>
          </cell>
          <cell r="AH26">
            <v>28</v>
          </cell>
          <cell r="AI26">
            <v>14</v>
          </cell>
          <cell r="AJ26">
            <v>1.629</v>
          </cell>
        </row>
        <row r="27">
          <cell r="T27">
            <v>20</v>
          </cell>
          <cell r="U27">
            <v>600</v>
          </cell>
          <cell r="V27">
            <v>18</v>
          </cell>
          <cell r="W27">
            <v>24</v>
          </cell>
          <cell r="X27">
            <v>0.51100000000000001</v>
          </cell>
          <cell r="AE27">
            <v>31</v>
          </cell>
          <cell r="AF27">
            <v>12</v>
          </cell>
          <cell r="AG27">
            <v>2.052</v>
          </cell>
          <cell r="AH27">
            <v>30</v>
          </cell>
          <cell r="AI27">
            <v>14</v>
          </cell>
          <cell r="AJ27">
            <v>1.629</v>
          </cell>
        </row>
        <row r="28">
          <cell r="T28">
            <v>21</v>
          </cell>
          <cell r="U28">
            <v>650</v>
          </cell>
          <cell r="V28">
            <v>19</v>
          </cell>
          <cell r="W28">
            <v>24</v>
          </cell>
          <cell r="X28">
            <v>0.51100000000000001</v>
          </cell>
          <cell r="AE28">
            <v>34</v>
          </cell>
          <cell r="AF28">
            <v>12</v>
          </cell>
          <cell r="AG28">
            <v>2.052</v>
          </cell>
          <cell r="AH28">
            <v>33</v>
          </cell>
          <cell r="AI28">
            <v>14</v>
          </cell>
          <cell r="AJ28">
            <v>1.629</v>
          </cell>
        </row>
        <row r="29">
          <cell r="T29">
            <v>22</v>
          </cell>
          <cell r="U29">
            <v>700</v>
          </cell>
          <cell r="V29">
            <v>19</v>
          </cell>
          <cell r="W29">
            <v>24</v>
          </cell>
          <cell r="X29">
            <v>0.51100000000000001</v>
          </cell>
          <cell r="AE29">
            <v>36</v>
          </cell>
          <cell r="AF29">
            <v>12</v>
          </cell>
          <cell r="AG29">
            <v>2.052</v>
          </cell>
          <cell r="AH29">
            <v>35</v>
          </cell>
          <cell r="AI29">
            <v>14</v>
          </cell>
          <cell r="AJ29">
            <v>1.629</v>
          </cell>
        </row>
        <row r="30">
          <cell r="T30">
            <v>23</v>
          </cell>
          <cell r="U30">
            <v>750</v>
          </cell>
          <cell r="V30">
            <v>19</v>
          </cell>
          <cell r="W30">
            <v>24</v>
          </cell>
          <cell r="X30">
            <v>0.51100000000000001</v>
          </cell>
          <cell r="AE30">
            <v>25</v>
          </cell>
          <cell r="AF30">
            <v>10</v>
          </cell>
          <cell r="AG30">
            <v>2.5880000000000001</v>
          </cell>
          <cell r="AH30">
            <v>24</v>
          </cell>
          <cell r="AI30">
            <v>12</v>
          </cell>
          <cell r="AJ30">
            <v>2.052</v>
          </cell>
        </row>
        <row r="31">
          <cell r="T31">
            <v>24</v>
          </cell>
          <cell r="U31">
            <v>800</v>
          </cell>
          <cell r="V31">
            <v>20</v>
          </cell>
          <cell r="W31">
            <v>24</v>
          </cell>
          <cell r="X31">
            <v>0.51100000000000001</v>
          </cell>
          <cell r="AE31">
            <v>26</v>
          </cell>
          <cell r="AF31">
            <v>10</v>
          </cell>
          <cell r="AG31">
            <v>2.5880000000000001</v>
          </cell>
          <cell r="AH31">
            <v>26</v>
          </cell>
          <cell r="AI31">
            <v>12</v>
          </cell>
          <cell r="AJ31">
            <v>2.052</v>
          </cell>
        </row>
        <row r="32">
          <cell r="T32">
            <v>25</v>
          </cell>
          <cell r="U32">
            <v>900</v>
          </cell>
          <cell r="V32">
            <v>21</v>
          </cell>
          <cell r="W32">
            <v>24</v>
          </cell>
          <cell r="X32">
            <v>0.51100000000000001</v>
          </cell>
          <cell r="AE32">
            <v>29</v>
          </cell>
          <cell r="AF32">
            <v>10</v>
          </cell>
          <cell r="AG32">
            <v>2.5880000000000001</v>
          </cell>
          <cell r="AH32">
            <v>29</v>
          </cell>
          <cell r="AI32">
            <v>12</v>
          </cell>
          <cell r="AJ32">
            <v>2.052</v>
          </cell>
        </row>
        <row r="33">
          <cell r="T33">
            <v>26</v>
          </cell>
          <cell r="U33">
            <v>1000</v>
          </cell>
          <cell r="V33">
            <v>21</v>
          </cell>
          <cell r="W33">
            <v>24</v>
          </cell>
          <cell r="X33">
            <v>0.51100000000000001</v>
          </cell>
          <cell r="AE33">
            <v>32</v>
          </cell>
          <cell r="AF33">
            <v>10</v>
          </cell>
          <cell r="AG33">
            <v>2.5880000000000001</v>
          </cell>
          <cell r="AH33">
            <v>31</v>
          </cell>
          <cell r="AI33">
            <v>12</v>
          </cell>
          <cell r="AJ33">
            <v>2.052</v>
          </cell>
        </row>
      </sheetData>
      <sheetData sheetId="12" refreshError="1">
        <row r="8">
          <cell r="I8">
            <v>0</v>
          </cell>
        </row>
        <row r="22">
          <cell r="E22">
            <v>60</v>
          </cell>
        </row>
        <row r="25">
          <cell r="C25">
            <v>2</v>
          </cell>
          <cell r="P25">
            <v>1</v>
          </cell>
        </row>
        <row r="26">
          <cell r="N26">
            <v>1.1299999999999999</v>
          </cell>
        </row>
        <row r="27">
          <cell r="N27">
            <v>1.18</v>
          </cell>
        </row>
        <row r="29">
          <cell r="D29">
            <v>2.7050000000000001</v>
          </cell>
          <cell r="G29">
            <v>28.172000000000001</v>
          </cell>
        </row>
        <row r="35">
          <cell r="O35">
            <v>0.92</v>
          </cell>
        </row>
        <row r="36">
          <cell r="S36" t="str">
            <v>-</v>
          </cell>
        </row>
        <row r="37">
          <cell r="V37">
            <v>1</v>
          </cell>
        </row>
        <row r="40">
          <cell r="H40">
            <v>7</v>
          </cell>
        </row>
        <row r="47">
          <cell r="AA47">
            <v>0</v>
          </cell>
        </row>
        <row r="51">
          <cell r="D51">
            <v>7</v>
          </cell>
          <cell r="E51">
            <v>0.72599999999999998</v>
          </cell>
        </row>
        <row r="52">
          <cell r="D52">
            <v>19</v>
          </cell>
          <cell r="E52">
            <v>0.75800000000000001</v>
          </cell>
        </row>
        <row r="53">
          <cell r="D53">
            <v>37</v>
          </cell>
          <cell r="E53">
            <v>0.76800000000000002</v>
          </cell>
        </row>
        <row r="54">
          <cell r="D54">
            <v>61</v>
          </cell>
          <cell r="E54">
            <v>0.77200000000000002</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Gabinetes agrup. CT's y PT's"/>
      <sheetName val="Gabinetes ctrol, prot. y med. "/>
      <sheetName val="Formulario de  precios"/>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s>
    <definedNames>
      <definedName name="absc"/>
    </defined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a"/>
      <sheetName val="4"/>
      <sheetName val="armada"/>
      <sheetName val="RESUMEN"/>
      <sheetName val="RESUMEN ITEMS (2)"/>
      <sheetName val="RESUMEN ITEMS"/>
      <sheetName val="OBRAS"/>
      <sheetName val="CANTIDADES"/>
      <sheetName val="drenaje"/>
      <sheetName val="protec"/>
      <sheetName val="ubicacion"/>
      <sheetName val="separadores"/>
      <sheetName val="contenido"/>
      <sheetName val="PORTADAS"/>
    </sheetNames>
    <sheetDataSet>
      <sheetData sheetId="0">
        <row r="15">
          <cell r="B15" t="str">
            <v>ROSY ARTEAGA ORTEGA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aCCIDENTES DE 1995 - 1996.xls"/>
      <sheetName val="items"/>
      <sheetName val="aCCIDENTES%20DE%201995%20-%2019"/>
      <sheetName val="#¡REF"/>
      <sheetName val="\a  aaInformación GRUPO 4\A MIn"/>
      <sheetName val="ACTA DE MODIFICACION  (2)"/>
      <sheetName val="CONT_ADI"/>
      <sheetName val="INDICMICROEMP"/>
      <sheetName val="Datos"/>
      <sheetName val="MATERIALES"/>
      <sheetName val="Datos Básicos"/>
      <sheetName val="SALARIOS"/>
      <sheetName val="Informacion"/>
      <sheetName val="SUB APU"/>
      <sheetName val="Informe"/>
      <sheetName val="Seguim-16"/>
      <sheetName val="INV"/>
      <sheetName val="AASHTO"/>
      <sheetName val="PESOS"/>
      <sheetName val="Formulario N° 4"/>
      <sheetName val="EQUIPO"/>
      <sheetName val="Base Muestras"/>
      <sheetName val="otros"/>
      <sheetName val="PRESUPUESTO"/>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Informacion"/>
      <sheetName val="aCCIDENTES DE 1995 - 1996"/>
      <sheetName val="a%20%20aaInformaci%C3%B3n"/>
      <sheetName val="BASES"/>
      <sheetName val="CDItem"/>
      <sheetName val="\MANTENIMIENTO RUTA 1001_MARZO "/>
      <sheetName val="Presupuesto"/>
      <sheetName val="ANEXO IX"/>
      <sheetName val="APUs"/>
      <sheetName val="INSUMOS"/>
      <sheetName val="PptoGral"/>
      <sheetName val="\I\MANTENIMIENTO RUTA 1001_MARZ"/>
      <sheetName val="\F\MANTENIMIENTO RUTA 1001_MARZ"/>
      <sheetName val="a__aaInformación"/>
      <sheetName val="a__aaInformación1"/>
      <sheetName val="a__aaInformación2"/>
      <sheetName val="otros"/>
      <sheetName val="\\SERVIDOR\Public2\MANTENIMIENT"/>
      <sheetName val="Materiales"/>
      <sheetName val="Cuadrillas"/>
      <sheetName val="Concretos y morteros"/>
      <sheetName val="Equipo"/>
      <sheetName val="Datos iniciales "/>
      <sheetName val="Transporte"/>
      <sheetName val="[a  aaInformación][a  aaInforma"/>
      <sheetName val="lisprecios"/>
      <sheetName val="PERSONAL"/>
      <sheetName val="PRESTACIONES SOCIALES"/>
      <sheetName val="M.O."/>
      <sheetName val="CONT_ADI"/>
      <sheetName val="Formulario N° 4"/>
      <sheetName val="Datos"/>
      <sheetName val="Jornal"/>
      <sheetName val="\Users\USUARIO\Downloads\MANTEN"/>
      <sheetName val="\G\I\MANTENIMIENTO RUTA 1001_MA"/>
      <sheetName val="\D\MANTENIMIENTO RUTA 1001_MARZ"/>
      <sheetName val="\G\D\MANTENIMIENTO RUTA 1001_MA"/>
      <sheetName val="#REF"/>
      <sheetName val="Fornato 6"/>
      <sheetName val="INDICMICROEMP"/>
      <sheetName val="INDICE"/>
      <sheetName val="\I\I\MANTENIMIENTO RUTA 1001_MA"/>
      <sheetName val="\Users\Personal\Downloads\MANTE"/>
      <sheetName val="TOTALES"/>
      <sheetName val="[a  aaInformación]__cceficien_2"/>
      <sheetName val="a__aaInformación3"/>
      <sheetName val="aCCIDENTES_DE_1995_-_1996"/>
      <sheetName val="a__aaInformación5"/>
      <sheetName val="aCCIDENTES_DE_1995_-_19962"/>
      <sheetName val="a__aaInformación4"/>
      <sheetName val="aCCIDENTES_DE_1995_-_19961"/>
      <sheetName val="a__aaInformación6"/>
      <sheetName val="aCCIDENTES_DE_1995_-_19963"/>
      <sheetName val="PANEL"/>
      <sheetName val="[a  aaInformación]__cceficien_3"/>
      <sheetName val="[a  aaInformación]__cceficien_4"/>
      <sheetName val="[a  aaInformación]__cceficien_5"/>
      <sheetName val="[a  aaInformación]__cceficien_6"/>
      <sheetName val="precios-básicos2002"/>
      <sheetName val="Res-Accide-10"/>
      <sheetName val="Base Datos"/>
      <sheetName val="[a  aaInformación]__cceficien_7"/>
      <sheetName val="[a  aaInformación]__cceficien_8"/>
      <sheetName val="Emboquillar"/>
      <sheetName val="Acometidacobrerígido"/>
      <sheetName val="Acometidatoma"/>
      <sheetName val="Acometidahasta1&quot;"/>
      <sheetName val="[a  aaInformación]//cceficiente"/>
      <sheetName val="PRECIOS"/>
      <sheetName val="AJIZAL 3335"/>
      <sheetName val="SABANETA 3335"/>
      <sheetName val="Datos Generales"/>
      <sheetName val="[a  aaInformación]__cceficien_9"/>
      <sheetName val="ITEMS"/>
      <sheetName val="\MANTENIMIENTO_RUTA_1001_MARZO_"/>
      <sheetName val="ANEXO_IX"/>
      <sheetName val="\I\MANTENIMIENTO_RUTA_1001_MARZ"/>
      <sheetName val="\F\MANTENIMIENTO_RUTA_1001_MARZ"/>
      <sheetName val="a__aaInformación11"/>
      <sheetName val="a__aaInformación7"/>
      <sheetName val="a__aaInformación8"/>
      <sheetName val="a__aaInformación9"/>
      <sheetName val="a__aaInformación10"/>
      <sheetName val="a__aaInformación12"/>
      <sheetName val="a__aaInformación13"/>
      <sheetName val="\MANTENIMIENTO_RUTA_1001_MARZO1"/>
      <sheetName val="ANEXO_IX1"/>
      <sheetName val="\I\MANTENIMIENTO_RUTA_1001_MAR1"/>
      <sheetName val="\F\MANTENIMIENTO_RUTA_1001_MAR1"/>
      <sheetName val="a__aaInformación14"/>
      <sheetName val="a__aaInformación15"/>
      <sheetName val="a__aaInformación16"/>
      <sheetName val="INFORME SEMANAL"/>
      <sheetName val="AVANCE SEMANAL"/>
      <sheetName val="CLIMA mes"/>
      <sheetName val="REG FOTO"/>
      <sheetName val="SISOMA"/>
      <sheetName val="[a  aaInformación]__cceficie_10"/>
      <sheetName val="[a  aaInformación]__cceficie_15"/>
      <sheetName val="[a  aaInformación]__cceficie_14"/>
      <sheetName val="[a  aaInformación]__cceficie_12"/>
      <sheetName val="[a  aaInformación]__cceficie_11"/>
      <sheetName val="[a  aaInformación]__cceficie_13"/>
      <sheetName val="PRESUP"/>
      <sheetName val="AIU"/>
      <sheetName val="[a  aaInformación]__192_168_0_3"/>
      <sheetName val="a  aaInformaci%C3%B3n"/>
      <sheetName val="[a  aaInformación]__192_168_0_2"/>
      <sheetName val="[a  aaInformación]__192_168_0_4"/>
      <sheetName val="OCTUBRE"/>
      <sheetName val="CRA.MODI"/>
      <sheetName val="[a  aaInformación]__192_168_0_5"/>
      <sheetName val="[a  aaInformación]__192_168_0_6"/>
      <sheetName val="[a  aaInformación]__192_168_0_7"/>
      <sheetName val="[a  aaInformación]__192_168_0_8"/>
      <sheetName val="[a  aaInformación]__192_168_0_9"/>
      <sheetName val="[a  aaInformación]__192_168__10"/>
      <sheetName val="[a  aaInformación]\\192.168.0.4"/>
      <sheetName val="[a  aaInformación]__192_168__11"/>
      <sheetName val="[a  aaInformación]__192_168__12"/>
      <sheetName val="[a  aaInformación]__192_168__13"/>
      <sheetName val="[a  aaInformación]__192_168__14"/>
      <sheetName val="[a  aaInformación]__192_168__16"/>
      <sheetName val="[a  aaInformación]__192_168__15"/>
      <sheetName val="[a  aaInformación]__192_168__17"/>
      <sheetName val="[a  aaInformación]__192_168__18"/>
      <sheetName val="Formulario_N°_4"/>
      <sheetName val="\G\I\MANTENIMIENTO_RUTA_1001_MA"/>
      <sheetName val="\D\MANTENIMIENTO_RUTA_1001_MARZ"/>
      <sheetName val="\G\D\MANTENIMIENTO_RUTA_1001_MA"/>
      <sheetName val="Fornato_6"/>
      <sheetName val="\I\I\MANTENIMIENTO_RUTA_1001_MA"/>
      <sheetName val="Formulario_N°_41"/>
      <sheetName val="Fornato_61"/>
      <sheetName val="\G\I\MANTENIMIENTO_RUTA_1001_M1"/>
      <sheetName val="\D\MANTENIMIENTO_RUTA_1001_MAR1"/>
      <sheetName val="\G\D\MANTENIMIENTO_RUTA_1001_M1"/>
      <sheetName val="\I\I\MANTENIMIENTO_RUTA_1001_M1"/>
      <sheetName val="M_O_"/>
      <sheetName val="Concretos_y_morteros"/>
      <sheetName val="Datos_iniciales_"/>
      <sheetName val="[a  aaInformación]__cceficie_16"/>
      <sheetName val="Formulario_N°_43"/>
      <sheetName val="\MANTENIMIENTO_RUTA_1001_MARZO3"/>
      <sheetName val="ANEXO_IX3"/>
      <sheetName val="\I\MANTENIMIENTO_RUTA_1001_MAR3"/>
      <sheetName val="\F\MANTENIMIENTO_RUTA_1001_MAR3"/>
      <sheetName val="Fornato_63"/>
      <sheetName val="\G\I\MANTENIMIENTO_RUTA_1001_M3"/>
      <sheetName val="\D\MANTENIMIENTO_RUTA_1001_MAR3"/>
      <sheetName val="\G\D\MANTENIMIENTO_RUTA_1001_M3"/>
      <sheetName val="\I\I\MANTENIMIENTO_RUTA_1001_M3"/>
      <sheetName val="M_O_2"/>
      <sheetName val="Concretos_y_morteros2"/>
      <sheetName val="Datos_iniciales_2"/>
      <sheetName val="Formulario_N°_42"/>
      <sheetName val="\MANTENIMIENTO_RUTA_1001_MARZO2"/>
      <sheetName val="ANEXO_IX2"/>
      <sheetName val="\I\MANTENIMIENTO_RUTA_1001_MAR2"/>
      <sheetName val="\F\MANTENIMIENTO_RUTA_1001_MAR2"/>
      <sheetName val="Fornato_62"/>
      <sheetName val="\G\I\MANTENIMIENTO_RUTA_1001_M2"/>
      <sheetName val="\D\MANTENIMIENTO_RUTA_1001_MAR2"/>
      <sheetName val="\G\D\MANTENIMIENTO_RUTA_1001_M2"/>
      <sheetName val="\I\I\MANTENIMIENTO_RUTA_1001_M2"/>
      <sheetName val="M_O_1"/>
      <sheetName val="Concretos_y_morteros1"/>
      <sheetName val="Datos_iniciales_1"/>
      <sheetName val="aCCIDENTES_DE_1995_-_19964"/>
      <sheetName val="Formulario_N°_44"/>
      <sheetName val="\MANTENIMIENTO_RUTA_1001_MARZO4"/>
      <sheetName val="ANEXO_IX4"/>
      <sheetName val="\I\MANTENIMIENTO_RUTA_1001_MAR4"/>
      <sheetName val="\F\MANTENIMIENTO_RUTA_1001_MAR4"/>
      <sheetName val="Fornato_64"/>
      <sheetName val="\G\I\MANTENIMIENTO_RUTA_1001_M4"/>
      <sheetName val="\D\MANTENIMIENTO_RUTA_1001_MAR4"/>
      <sheetName val="\G\D\MANTENIMIENTO_RUTA_1001_M4"/>
      <sheetName val="\I\I\MANTENIMIENTO_RUTA_1001_M4"/>
      <sheetName val="M_O_3"/>
      <sheetName val="Concretos_y_morteros3"/>
      <sheetName val="Datos_iniciales_3"/>
      <sheetName val="[a  aaInformación]__cceficie_18"/>
      <sheetName val="[a  aaInformación]__cceficie_17"/>
      <sheetName val="[a  aaInformación]__cceficie_19"/>
      <sheetName val="[a  aaInformación]__cceficie_37"/>
      <sheetName val="[a  aaInformación]__cceficie_26"/>
      <sheetName val="[a  aaInformación]__cceficie_20"/>
      <sheetName val="[a  aaInformación]__cceficie_21"/>
      <sheetName val="[a  aaInformación]__cceficie_22"/>
      <sheetName val="[a  aaInformación]__cceficie_23"/>
      <sheetName val="[a  aaInformación]__cceficie_25"/>
      <sheetName val="[a  aaInformación]__cceficie_24"/>
      <sheetName val="[a  aaInformación]__cceficie_36"/>
      <sheetName val="[a  aaInformación]__cceficie_28"/>
      <sheetName val="[a  aaInformación]__cceficie_27"/>
      <sheetName val="[a  aaInformación]__cceficie_29"/>
      <sheetName val="[a  aaInformación]__cceficie_34"/>
      <sheetName val="[a  aaInformación]__cceficie_32"/>
      <sheetName val="[a  aaInformación]__cceficie_30"/>
      <sheetName val="[a  aaInformación]__cceficie_31"/>
      <sheetName val="[a  aaInformación]__cceficie_33"/>
      <sheetName val="[a  aaInformación]__cceficie_35"/>
      <sheetName val="//cceficiente_sharepoint_com/MA"/>
      <sheetName val="[a  aaInformación]__cceficie_38"/>
      <sheetName val="[a  aaInformación]__cceficie_49"/>
      <sheetName val="[a  aaInformación]__cceficie_39"/>
      <sheetName val="[a  aaInformación]__cceficie_47"/>
      <sheetName val="[a  aaInformación]__cceficie_40"/>
      <sheetName val="[a  aaInformación]__cceficie_41"/>
      <sheetName val="[a  aaInformación]__cceficie_45"/>
      <sheetName val="[a  aaInformación]__cceficie_42"/>
      <sheetName val="[a  aaInformación]__cceficie_43"/>
      <sheetName val="[a  aaInformación]__cceficie_44"/>
      <sheetName val="[a  aaInformación]__cceficie_46"/>
      <sheetName val="[a  aaInformación]__cceficie_48"/>
      <sheetName val="[a  aaInformación]__cceficie_50"/>
      <sheetName val="CrudosA"/>
      <sheetName val="casosWTI"/>
      <sheetName val="PLAN DE INVERSION ANTICIPO"/>
      <sheetName val="inv mensual"/>
      <sheetName val="borrador flujo inv"/>
      <sheetName val="social-ambiental"/>
      <sheetName val="AU"/>
      <sheetName val="Hoja 1 "/>
      <sheetName val="//d.docs.live.net/MANTENIMIENTO"/>
      <sheetName val="APU´s"/>
      <sheetName val="Auxiliares"/>
      <sheetName val="General"/>
      <sheetName val="Itemes Renovación"/>
      <sheetName val="TRASMILENIO"/>
      <sheetName val="SUAZA2"/>
      <sheetName val="ELDORADO"/>
      <sheetName val="IBAGUE"/>
      <sheetName val="STA ROSA"/>
      <sheetName val="días habiles 2015"/>
      <sheetName val="Ppto Rev. A"/>
      <sheetName val="EQALT"/>
      <sheetName val="Banderas"/>
      <sheetName val="\G\MANTENIMIENTO RUTA 1001_MARZ"/>
      <sheetName val="46W9"/>
      <sheetName val="Presentacion"/>
      <sheetName val="[a  aaInformación]__cceficie_57"/>
      <sheetName val="[a  aaInformación]__cceficie_54"/>
      <sheetName val="[a  aaInformación]__cceficie_53"/>
      <sheetName val="[a  aaInformación]__cceficie_51"/>
      <sheetName val="[a  aaInformación]__cceficie_52"/>
      <sheetName val="[a  aaInformación]__cceficie_55"/>
      <sheetName val="[a  aaInformación]__cceficie_56"/>
      <sheetName val="_MANTENIMIENTO RUTA 1001_MARZO "/>
      <sheetName val="_I_MANTENIMIENTO RUTA 1001_MARZ"/>
      <sheetName val="_F_MANTENIMIENTO RUTA 1001_MARZ"/>
      <sheetName val="[a__aaInformación][a__aaInforma"/>
      <sheetName val="PRESTACIONES_SOCIALES"/>
      <sheetName val="[a__aaInformación]__cceficien_2"/>
      <sheetName val="[a__aaInformación]__cceficien_3"/>
      <sheetName val="[a__aaInformación]__cceficien_4"/>
      <sheetName val="[a__aaInformación]__cceficien_5"/>
      <sheetName val="[a__aaInformación]__cceficien_6"/>
      <sheetName val="__SERVIDOR_Public2_MANTENIMIENT"/>
      <sheetName val="_a  aaInformación__a  aaInforma"/>
      <sheetName val="_Users_USUARIO_Downloads_MANTEN"/>
      <sheetName val="_G_I_MANTENIMIENTO RUTA 1001_MA"/>
      <sheetName val="_D_MANTENIMIENTO RUTA 1001_MARZ"/>
      <sheetName val="_G_D_MANTENIMIENTO RUTA 1001_MA"/>
      <sheetName val="_I_I_MANTENIMIENTO RUTA 1001_MA"/>
      <sheetName val="_Users_Personal_Downloads_MANTE"/>
      <sheetName val="_a  aaInformación___cceficien_4"/>
      <sheetName val="_a  aaInformación___cceficien_3"/>
      <sheetName val="_a  aaInformación___cceficiente"/>
      <sheetName val="_a  aaInformación___cceficien_2"/>
      <sheetName val="_a  aaInformación___cceficie_11"/>
      <sheetName val="_a  aaInformación___cceficien_5"/>
      <sheetName val="_a  aaInformación___cceficien_6"/>
      <sheetName val="_a  aaInformación___cceficien_7"/>
      <sheetName val="_a  aaInformación___cceficien_8"/>
      <sheetName val="_a  aaInformación___cceficien_9"/>
      <sheetName val="_a  aaInformación___cceficie_10"/>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sheetData sheetId="266"/>
      <sheetData sheetId="267"/>
      <sheetData sheetId="268"/>
      <sheetData sheetId="269"/>
      <sheetData sheetId="270"/>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 val="APO"/>
      <sheetName val="Tecnicos"/>
      <sheetName val="AiuApoSaraBrut2000"/>
      <sheetName val="MC SF GAVIONES"/>
      <sheetName val="A. P. U."/>
      <sheetName val="Análisis de precios"/>
      <sheetName val="ANEXO 7"/>
      <sheetName val="DATOS"/>
      <sheetName val="PREACTA"/>
      <sheetName val="Mat"/>
      <sheetName val="Equi"/>
      <sheetName val="Otros"/>
      <sheetName val="equipos"/>
      <sheetName val="indice alfabetico"/>
      <sheetName val="materiales"/>
      <sheetName val="Informacion"/>
      <sheetName val="1"/>
      <sheetName val="AiuApoSaraBrut2000.xls"/>
      <sheetName val="MC_SF_GAVIONES"/>
      <sheetName val="A__P__U_"/>
      <sheetName val="Análisis_de_precios"/>
      <sheetName val="ANEXO_7"/>
      <sheetName val="MC_SF_GAVIONES1"/>
      <sheetName val="A__P__U_1"/>
      <sheetName val="Análisis_de_precios1"/>
      <sheetName val="ANEXO_71"/>
      <sheetName val="MC_SF_GAVIONES2"/>
      <sheetName val="A__P__U_2"/>
      <sheetName val="Análisis_de_precios2"/>
      <sheetName val="ANEXO_72"/>
      <sheetName val="indice_alfabetico"/>
      <sheetName val="\\Lucho\transfer lucho\Mis docu"/>
      <sheetName val="Hoja1"/>
      <sheetName val="__Lucho_transfer lucho_Mis docu"/>
      <sheetName val="Res-Accide-10"/>
      <sheetName val="MC_SF_GAVIONES4"/>
      <sheetName val="A__P__U_4"/>
      <sheetName val="Análisis_de_precios4"/>
      <sheetName val="ANEXO_74"/>
      <sheetName val="indice_alfabetico2"/>
      <sheetName val="MC_SF_GAVIONES3"/>
      <sheetName val="A__P__U_3"/>
      <sheetName val="Análisis_de_precios3"/>
      <sheetName val="ANEXO_73"/>
      <sheetName val="indice_alfabetico1"/>
      <sheetName val="MC_SF_GAVIONES5"/>
      <sheetName val="A__P__U_5"/>
      <sheetName val="Análisis_de_precios5"/>
      <sheetName val="ANEXO_75"/>
      <sheetName val="indice_alfabetico3"/>
    </sheetNames>
    <sheetDataSet>
      <sheetData sheetId="0" refreshError="1">
        <row r="26">
          <cell r="E26">
            <v>36739</v>
          </cell>
        </row>
        <row r="27">
          <cell r="E27">
            <v>18</v>
          </cell>
        </row>
        <row r="31">
          <cell r="B31">
            <v>31000000</v>
          </cell>
          <cell r="E31">
            <v>0.1</v>
          </cell>
        </row>
        <row r="33">
          <cell r="B33">
            <v>0.3</v>
          </cell>
        </row>
        <row r="41">
          <cell r="E41">
            <v>261</v>
          </cell>
        </row>
      </sheetData>
      <sheetData sheetId="1" refreshError="1"/>
      <sheetData sheetId="2" refreshError="1">
        <row r="8">
          <cell r="G8">
            <v>32500000.417525001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 val="APO"/>
      <sheetName val="Tecnicos"/>
      <sheetName val="AiuApoSaraBrut2000"/>
      <sheetName val="MC SF GAVIONES"/>
      <sheetName val="ANEXO 7"/>
      <sheetName val="A. P. U."/>
      <sheetName val="Análisis de precios"/>
      <sheetName val="DATOS"/>
      <sheetName val="Informacion"/>
      <sheetName val="PREACTA"/>
      <sheetName val="Mat"/>
      <sheetName val="Equi"/>
      <sheetName val="Otros"/>
      <sheetName val="equipos"/>
      <sheetName val="indice alfabetico"/>
      <sheetName val="materiales"/>
      <sheetName val="MC_SF_GAVIONES"/>
      <sheetName val="A__P__U_"/>
      <sheetName val="Análisis_de_precios"/>
      <sheetName val="ANEXO_7"/>
      <sheetName val="MC_SF_GAVIONES1"/>
      <sheetName val="A__P__U_1"/>
      <sheetName val="Análisis_de_precios1"/>
      <sheetName val="ANEXO_71"/>
      <sheetName val="MC_SF_GAVIONES2"/>
      <sheetName val="A__P__U_2"/>
      <sheetName val="Análisis_de_precios2"/>
      <sheetName val="ANEXO_72"/>
      <sheetName val="indice_alfabetico"/>
      <sheetName val="AiuApoSaraBrut2000.xls"/>
      <sheetName val="\\Lucho\transfer lucho\Mis docu"/>
      <sheetName val="1"/>
      <sheetName val="RELACION DE PRECIOS"/>
      <sheetName val="ACTA 6"/>
      <sheetName val="MODIF. 2"/>
      <sheetName val="MODIF. 3"/>
      <sheetName val="MODIF. 4"/>
      <sheetName val="cant"/>
      <sheetName val="par mar19"/>
      <sheetName val="par"/>
      <sheetName val="calidad"/>
    </sheetNames>
    <sheetDataSet>
      <sheetData sheetId="0" refreshError="1">
        <row r="26">
          <cell r="E26">
            <v>36739</v>
          </cell>
        </row>
        <row r="27">
          <cell r="E27">
            <v>18</v>
          </cell>
        </row>
        <row r="33">
          <cell r="B33">
            <v>0.3</v>
          </cell>
        </row>
      </sheetData>
      <sheetData sheetId="1"/>
      <sheetData sheetId="2">
        <row r="8">
          <cell r="G8">
            <v>32500000.417525001</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 HOSPITAL"/>
      <sheetName val="ACTA MODIFIC. No.1"/>
      <sheetName val="PREACTA N° 01"/>
      <sheetName val="ACTA PARCIAL No.1"/>
      <sheetName val="RECIBO PARCIAL 02"/>
      <sheetName val="acta No 2"/>
      <sheetName val="PREACTA N° 2"/>
      <sheetName val="ACTA MODIFIC. No.2"/>
      <sheetName val="ACTA PARCIAL No.2"/>
      <sheetName val="AVANCE DE OBRA"/>
      <sheetName val="ACTA RECIBO No.2 "/>
      <sheetName val="ACTA FIJACION INP  No.2"/>
      <sheetName val="APU INP"/>
      <sheetName val="2.02"/>
      <sheetName val="3.01"/>
      <sheetName val="3.08"/>
      <sheetName val="3.11"/>
      <sheetName val="3.12"/>
      <sheetName val="4.01"/>
      <sheetName val="INP 02"/>
      <sheetName val="INP 03"/>
      <sheetName val="INP 04"/>
      <sheetName val="NP-11-27CERO"/>
      <sheetName val="NP-181-27"/>
      <sheetName val="NP-173-19"/>
      <sheetName val="NP-171-19"/>
      <sheetName val="26.01"/>
      <sheetName val="26.01ACTA 15"/>
      <sheetName val="NP-49NO"/>
      <sheetName val="NP-12-22"/>
      <sheetName val="21.01 BANCAS"/>
      <sheetName val="NP-171-19 (2)"/>
      <sheetName val="NP-48-19"/>
      <sheetName val="NP-41-19"/>
      <sheetName val="NP96-18"/>
      <sheetName val="NP95-18"/>
      <sheetName val="NP94-18"/>
      <sheetName val="NP93-18"/>
      <sheetName val="15.07"/>
      <sheetName val="15.06"/>
      <sheetName val="15.05"/>
      <sheetName val="15.04"/>
      <sheetName val="15.03"/>
      <sheetName val="15.02"/>
      <sheetName val="15.01"/>
      <sheetName val="NP-04-14"/>
      <sheetName val="NP-03-14"/>
      <sheetName val="14,01"/>
      <sheetName val="NP-86-14"/>
      <sheetName val="NP-85-14"/>
      <sheetName val="NP-84-14"/>
      <sheetName val="NP-38-14"/>
      <sheetName val="12,06"/>
      <sheetName val="NP69-5"/>
      <sheetName val="NP-66-5"/>
      <sheetName val="NP65-5"/>
      <sheetName val="NP-17.5"/>
      <sheetName val="5.04"/>
      <sheetName val="5.03"/>
      <sheetName val="5.02"/>
      <sheetName val="5.01"/>
      <sheetName val="np-58"/>
      <sheetName val="secciones1.04"/>
      <sheetName val="1.04"/>
      <sheetName val="1.01 "/>
      <sheetName val="1.04 fiinal"/>
      <sheetName val="1.06"/>
      <sheetName val="NP-56-1 "/>
      <sheetName val="NP-58-1"/>
      <sheetName val="2.01"/>
      <sheetName val="2.01SGR"/>
      <sheetName val="2.04"/>
      <sheetName val="2.04SGR"/>
      <sheetName val="NP-53-2"/>
      <sheetName val="NP-55-2"/>
      <sheetName val="NP-55 SGR"/>
      <sheetName val="NP-56-2 VIA"/>
      <sheetName val="NP-56-2 SGR"/>
      <sheetName val="NP-58-2"/>
      <sheetName val="NP-10-2 RELLENO"/>
      <sheetName val="NP-70-2 FILTRO"/>
      <sheetName val="NP-81-2 SOLADO"/>
      <sheetName val="3.01 "/>
      <sheetName val="3.02"/>
      <sheetName val="3.03 PORTERIA "/>
      <sheetName val="3.04 (2)"/>
      <sheetName val="3.05-CORR"/>
      <sheetName val="3.06 (2)"/>
      <sheetName val="3.07 (2)"/>
      <sheetName val="3.09-CORR"/>
      <sheetName val="NP-23-3 (2)"/>
      <sheetName val="NP-24-3 (2)"/>
      <sheetName val="NP-26-3 (2)"/>
      <sheetName val="NP-27-3 (2)"/>
      <sheetName val="NP-59-3 (2)"/>
      <sheetName val="NP-60 (2)"/>
      <sheetName val="NP-61 (2)"/>
      <sheetName val="4.01aun no "/>
      <sheetName val="4.02aun no"/>
      <sheetName val="NP-07-4"/>
      <sheetName val="NP-53-4"/>
      <sheetName val="NP-53-4."/>
      <sheetName val="NP70-5 (2)"/>
      <sheetName val="NP70-5"/>
      <sheetName val="NP63-5"/>
      <sheetName val="NP62-5-corregida"/>
    </sheetNames>
    <sheetDataSet>
      <sheetData sheetId="0">
        <row r="3">
          <cell r="A3" t="str">
            <v>I.</v>
          </cell>
        </row>
      </sheetData>
      <sheetData sheetId="1"/>
      <sheetData sheetId="2" refreshError="1"/>
      <sheetData sheetId="3" refreshError="1"/>
      <sheetData sheetId="4" refreshError="1"/>
      <sheetData sheetId="5" refreshError="1"/>
      <sheetData sheetId="6" refreshError="1"/>
      <sheetData sheetId="7" refreshError="1"/>
      <sheetData sheetId="8">
        <row r="12">
          <cell r="A12" t="str">
            <v>I.</v>
          </cell>
          <cell r="B12" t="str">
            <v>PRELIMINARES</v>
          </cell>
        </row>
        <row r="13">
          <cell r="A13">
            <v>1.01</v>
          </cell>
          <cell r="B13" t="str">
            <v>Campamento</v>
          </cell>
          <cell r="C13" t="str">
            <v>M2</v>
          </cell>
          <cell r="D13">
            <v>90</v>
          </cell>
          <cell r="E13">
            <v>166508</v>
          </cell>
          <cell r="F13">
            <v>14985720</v>
          </cell>
          <cell r="G13">
            <v>90</v>
          </cell>
          <cell r="H13">
            <v>14985720</v>
          </cell>
          <cell r="I13">
            <v>90</v>
          </cell>
          <cell r="J13">
            <v>14985720</v>
          </cell>
          <cell r="K13">
            <v>0</v>
          </cell>
          <cell r="L13">
            <v>0</v>
          </cell>
          <cell r="M13">
            <v>90</v>
          </cell>
          <cell r="N13">
            <v>14985720</v>
          </cell>
        </row>
        <row r="14">
          <cell r="A14">
            <v>1.02</v>
          </cell>
          <cell r="B14" t="str">
            <v>Valla informativa de 6 m 2</v>
          </cell>
          <cell r="C14" t="str">
            <v>UN</v>
          </cell>
          <cell r="D14">
            <v>1</v>
          </cell>
          <cell r="E14">
            <v>299800</v>
          </cell>
          <cell r="F14">
            <v>299800</v>
          </cell>
          <cell r="G14">
            <v>1</v>
          </cell>
          <cell r="H14">
            <v>299800</v>
          </cell>
          <cell r="I14">
            <v>1</v>
          </cell>
          <cell r="J14">
            <v>299800</v>
          </cell>
          <cell r="K14">
            <v>0</v>
          </cell>
          <cell r="L14">
            <v>0</v>
          </cell>
          <cell r="M14">
            <v>1</v>
          </cell>
          <cell r="N14">
            <v>299800</v>
          </cell>
        </row>
        <row r="15">
          <cell r="A15">
            <v>1.03</v>
          </cell>
          <cell r="B15" t="str">
            <v>Localización y replanteo con  equipo</v>
          </cell>
          <cell r="C15" t="str">
            <v>M2</v>
          </cell>
          <cell r="D15">
            <v>3000</v>
          </cell>
          <cell r="E15">
            <v>2404</v>
          </cell>
          <cell r="F15">
            <v>7212000</v>
          </cell>
          <cell r="G15">
            <v>4970</v>
          </cell>
          <cell r="H15">
            <v>11947880</v>
          </cell>
          <cell r="I15">
            <v>4970</v>
          </cell>
          <cell r="J15">
            <v>11947880</v>
          </cell>
          <cell r="K15">
            <v>0</v>
          </cell>
          <cell r="L15">
            <v>0</v>
          </cell>
          <cell r="M15">
            <v>4970</v>
          </cell>
          <cell r="N15">
            <v>11947880</v>
          </cell>
        </row>
        <row r="16">
          <cell r="A16">
            <v>1.04</v>
          </cell>
          <cell r="B16" t="str">
            <v>Cerramiento perimetral en yute  y guadua</v>
          </cell>
          <cell r="C16" t="str">
            <v>ML</v>
          </cell>
          <cell r="D16">
            <v>300</v>
          </cell>
          <cell r="E16">
            <v>12988</v>
          </cell>
          <cell r="F16">
            <v>3896400</v>
          </cell>
          <cell r="G16">
            <v>385</v>
          </cell>
          <cell r="H16">
            <v>5000380</v>
          </cell>
          <cell r="I16">
            <v>341</v>
          </cell>
          <cell r="J16">
            <v>4428908</v>
          </cell>
          <cell r="K16">
            <v>0</v>
          </cell>
          <cell r="L16">
            <v>0</v>
          </cell>
          <cell r="M16">
            <v>341</v>
          </cell>
          <cell r="N16">
            <v>4428908</v>
          </cell>
        </row>
        <row r="17">
          <cell r="A17">
            <v>0</v>
          </cell>
          <cell r="B17" t="str">
            <v>SUBTOTAL</v>
          </cell>
          <cell r="C17">
            <v>0</v>
          </cell>
          <cell r="D17">
            <v>0</v>
          </cell>
          <cell r="E17">
            <v>0</v>
          </cell>
          <cell r="F17">
            <v>26393920</v>
          </cell>
          <cell r="H17">
            <v>32233780</v>
          </cell>
          <cell r="J17">
            <v>31662308</v>
          </cell>
          <cell r="L17">
            <v>0</v>
          </cell>
          <cell r="N17">
            <v>31662308</v>
          </cell>
        </row>
        <row r="18">
          <cell r="A18" t="str">
            <v>II.</v>
          </cell>
          <cell r="B18" t="str">
            <v>MOVIMIENTO DE TIERRA Y RELLENOS</v>
          </cell>
        </row>
        <row r="19">
          <cell r="A19">
            <v>2.0099999999999998</v>
          </cell>
          <cell r="B19" t="str">
            <v>Descapote a maquina mas  retiro</v>
          </cell>
          <cell r="C19" t="str">
            <v>M2</v>
          </cell>
          <cell r="D19">
            <v>4500</v>
          </cell>
          <cell r="E19">
            <v>1903</v>
          </cell>
          <cell r="F19">
            <v>8563500</v>
          </cell>
          <cell r="G19">
            <v>4970</v>
          </cell>
          <cell r="H19">
            <v>9457910</v>
          </cell>
          <cell r="I19">
            <v>4970</v>
          </cell>
          <cell r="J19">
            <v>9457910</v>
          </cell>
          <cell r="K19">
            <v>0</v>
          </cell>
          <cell r="L19">
            <v>0</v>
          </cell>
          <cell r="M19">
            <v>4970</v>
          </cell>
          <cell r="N19">
            <v>9457910</v>
          </cell>
        </row>
        <row r="20">
          <cell r="A20">
            <v>2.02</v>
          </cell>
          <cell r="B20" t="str">
            <v>Excavaciones en material común</v>
          </cell>
          <cell r="C20" t="str">
            <v>M3</v>
          </cell>
          <cell r="D20">
            <v>1850</v>
          </cell>
          <cell r="E20">
            <v>19664</v>
          </cell>
          <cell r="F20">
            <v>36378400</v>
          </cell>
          <cell r="G20">
            <v>1850</v>
          </cell>
          <cell r="H20">
            <v>36378400</v>
          </cell>
          <cell r="I20">
            <v>0</v>
          </cell>
          <cell r="J20">
            <v>0</v>
          </cell>
          <cell r="K20">
            <v>1718.6400000000003</v>
          </cell>
          <cell r="L20">
            <v>33795337</v>
          </cell>
          <cell r="M20">
            <v>1718.6400000000003</v>
          </cell>
          <cell r="N20">
            <v>33795337</v>
          </cell>
        </row>
        <row r="21">
          <cell r="A21">
            <v>2.0299999999999998</v>
          </cell>
          <cell r="B21" t="str">
            <v>Nivelación de terreno para andenes y pavimento incl.  corte manual</v>
          </cell>
          <cell r="C21" t="str">
            <v>M3</v>
          </cell>
          <cell r="D21">
            <v>800</v>
          </cell>
          <cell r="E21">
            <v>22909</v>
          </cell>
          <cell r="F21">
            <v>18327200</v>
          </cell>
          <cell r="G21">
            <v>894.82626000000005</v>
          </cell>
          <cell r="H21">
            <v>20499575</v>
          </cell>
          <cell r="I21">
            <v>0</v>
          </cell>
          <cell r="J21">
            <v>0</v>
          </cell>
          <cell r="K21">
            <v>0</v>
          </cell>
          <cell r="L21">
            <v>0</v>
          </cell>
          <cell r="M21">
            <v>0</v>
          </cell>
          <cell r="N21">
            <v>0</v>
          </cell>
        </row>
        <row r="22">
          <cell r="A22">
            <v>2.04</v>
          </cell>
          <cell r="B22" t="str">
            <v>Relleno Seleccionado, incluye suministro y compactación.</v>
          </cell>
          <cell r="C22" t="str">
            <v>M3</v>
          </cell>
          <cell r="D22">
            <v>900</v>
          </cell>
          <cell r="E22">
            <v>107893</v>
          </cell>
          <cell r="F22">
            <v>97103700</v>
          </cell>
          <cell r="G22">
            <v>5218.5</v>
          </cell>
          <cell r="H22">
            <v>563039621</v>
          </cell>
          <cell r="I22">
            <v>5218.5000000000564</v>
          </cell>
          <cell r="J22">
            <v>563039621</v>
          </cell>
          <cell r="K22">
            <v>0</v>
          </cell>
          <cell r="L22">
            <v>0</v>
          </cell>
          <cell r="M22">
            <v>5218.5000000000564</v>
          </cell>
          <cell r="N22">
            <v>563039621</v>
          </cell>
        </row>
        <row r="23">
          <cell r="A23">
            <v>0</v>
          </cell>
          <cell r="B23" t="str">
            <v>SUBTOTAL</v>
          </cell>
          <cell r="C23">
            <v>0</v>
          </cell>
          <cell r="D23">
            <v>0</v>
          </cell>
          <cell r="E23">
            <v>0</v>
          </cell>
          <cell r="F23">
            <v>160372800</v>
          </cell>
          <cell r="H23">
            <v>629375506</v>
          </cell>
          <cell r="J23">
            <v>572497531</v>
          </cell>
          <cell r="L23">
            <v>33795337</v>
          </cell>
          <cell r="N23">
            <v>606292868</v>
          </cell>
        </row>
        <row r="24">
          <cell r="A24" t="str">
            <v>III.</v>
          </cell>
          <cell r="B24" t="str">
            <v>CONCRETOS</v>
          </cell>
        </row>
        <row r="25">
          <cell r="A25">
            <v>3.01</v>
          </cell>
          <cell r="B25" t="str">
            <v>Solado limpieza e=0.05m cto 150  Mpa</v>
          </cell>
          <cell r="C25" t="str">
            <v>M3</v>
          </cell>
          <cell r="D25">
            <v>53</v>
          </cell>
          <cell r="E25">
            <v>425625</v>
          </cell>
          <cell r="F25">
            <v>22558125</v>
          </cell>
          <cell r="G25">
            <v>53</v>
          </cell>
          <cell r="H25">
            <v>22558125</v>
          </cell>
          <cell r="I25">
            <v>0</v>
          </cell>
          <cell r="J25">
            <v>0</v>
          </cell>
          <cell r="K25">
            <v>52.3</v>
          </cell>
          <cell r="L25">
            <v>22260188</v>
          </cell>
          <cell r="M25">
            <v>52.3</v>
          </cell>
          <cell r="N25">
            <v>22260188</v>
          </cell>
        </row>
        <row r="26">
          <cell r="A26">
            <v>3.02</v>
          </cell>
          <cell r="B26" t="str">
            <v>Viga de cimentación cto 21 Mpa  20x20m .</v>
          </cell>
          <cell r="C26" t="str">
            <v>M3</v>
          </cell>
          <cell r="D26">
            <v>17</v>
          </cell>
          <cell r="E26">
            <v>603036</v>
          </cell>
          <cell r="F26">
            <v>10251612</v>
          </cell>
          <cell r="G26">
            <v>17</v>
          </cell>
          <cell r="H26">
            <v>10251612</v>
          </cell>
          <cell r="I26">
            <v>0</v>
          </cell>
          <cell r="J26">
            <v>0</v>
          </cell>
          <cell r="K26">
            <v>0</v>
          </cell>
          <cell r="L26">
            <v>0</v>
          </cell>
          <cell r="M26">
            <v>0</v>
          </cell>
          <cell r="N26">
            <v>0</v>
          </cell>
        </row>
        <row r="27">
          <cell r="A27">
            <v>3.03</v>
          </cell>
          <cell r="B27" t="str">
            <v>Viga cimentación cto 21 Mpa  0.20m x0.40m . Incl.formaleteria</v>
          </cell>
          <cell r="C27" t="str">
            <v>M3</v>
          </cell>
          <cell r="D27">
            <v>42</v>
          </cell>
          <cell r="E27">
            <v>602403</v>
          </cell>
          <cell r="F27">
            <v>25300926</v>
          </cell>
          <cell r="G27">
            <v>0</v>
          </cell>
          <cell r="H27">
            <v>0</v>
          </cell>
          <cell r="I27">
            <v>0</v>
          </cell>
          <cell r="J27">
            <v>0</v>
          </cell>
          <cell r="K27">
            <v>0</v>
          </cell>
          <cell r="L27">
            <v>0</v>
          </cell>
          <cell r="M27">
            <v>0</v>
          </cell>
          <cell r="N27">
            <v>0</v>
          </cell>
        </row>
        <row r="28">
          <cell r="A28">
            <v>3.04</v>
          </cell>
          <cell r="B28" t="str">
            <v>Viga cimentación cto 21 Mpa  30x30. Incl  formal. Z1</v>
          </cell>
          <cell r="C28" t="str">
            <v>M3</v>
          </cell>
          <cell r="D28">
            <v>3.5</v>
          </cell>
          <cell r="E28">
            <v>603036</v>
          </cell>
          <cell r="F28">
            <v>2110626</v>
          </cell>
          <cell r="G28">
            <v>0</v>
          </cell>
          <cell r="H28">
            <v>0</v>
          </cell>
          <cell r="I28">
            <v>0</v>
          </cell>
          <cell r="J28">
            <v>0</v>
          </cell>
          <cell r="K28">
            <v>0</v>
          </cell>
          <cell r="L28">
            <v>0</v>
          </cell>
          <cell r="M28">
            <v>0</v>
          </cell>
          <cell r="N28">
            <v>0</v>
          </cell>
        </row>
        <row r="29">
          <cell r="A29">
            <v>3.05</v>
          </cell>
          <cell r="B29" t="str">
            <v>Viga de cimentación cto 21 Mpa  T bas e 0.80x0.20 dado
0.40m x0.20m incl.  Formaleteria - Z4</v>
          </cell>
          <cell r="C29" t="str">
            <v>M3</v>
          </cell>
          <cell r="D29">
            <v>34</v>
          </cell>
          <cell r="E29">
            <v>612303</v>
          </cell>
          <cell r="F29">
            <v>20818302</v>
          </cell>
          <cell r="G29">
            <v>0</v>
          </cell>
          <cell r="H29">
            <v>0</v>
          </cell>
          <cell r="I29">
            <v>0</v>
          </cell>
          <cell r="J29">
            <v>0</v>
          </cell>
          <cell r="K29">
            <v>0</v>
          </cell>
          <cell r="L29">
            <v>0</v>
          </cell>
          <cell r="M29">
            <v>0</v>
          </cell>
          <cell r="N29">
            <v>0</v>
          </cell>
        </row>
        <row r="30">
          <cell r="A30">
            <v>3.06</v>
          </cell>
          <cell r="B30" t="str">
            <v>Viga cimentación Cto  21 Mpa  T bas e 0.80*0.20 dado
0.40*0.40 incl.  Formaleteria - Z2</v>
          </cell>
          <cell r="C30" t="str">
            <v>M3</v>
          </cell>
          <cell r="D30">
            <v>165</v>
          </cell>
          <cell r="E30">
            <v>614260</v>
          </cell>
          <cell r="F30">
            <v>101352900</v>
          </cell>
          <cell r="G30">
            <v>0</v>
          </cell>
          <cell r="H30">
            <v>0</v>
          </cell>
          <cell r="I30">
            <v>0</v>
          </cell>
          <cell r="J30">
            <v>0</v>
          </cell>
          <cell r="K30">
            <v>0</v>
          </cell>
          <cell r="L30">
            <v>0</v>
          </cell>
          <cell r="M30">
            <v>0</v>
          </cell>
          <cell r="N30">
            <v>0</v>
          </cell>
        </row>
        <row r="31">
          <cell r="A31">
            <v>3.07</v>
          </cell>
          <cell r="B31" t="str">
            <v>Viga T cimiento cto 21 Mpa  bas e 90x20 dado 40x20 dado
20x60, incl  formaleteria</v>
          </cell>
          <cell r="C31" t="str">
            <v>M3</v>
          </cell>
          <cell r="D31">
            <v>65</v>
          </cell>
          <cell r="E31">
            <v>621992</v>
          </cell>
          <cell r="F31">
            <v>40429480</v>
          </cell>
          <cell r="G31">
            <v>0</v>
          </cell>
          <cell r="H31">
            <v>0</v>
          </cell>
          <cell r="I31">
            <v>0</v>
          </cell>
          <cell r="J31">
            <v>0</v>
          </cell>
          <cell r="K31">
            <v>0</v>
          </cell>
          <cell r="L31">
            <v>0</v>
          </cell>
          <cell r="M31">
            <v>0</v>
          </cell>
          <cell r="N31">
            <v>0</v>
          </cell>
        </row>
        <row r="32">
          <cell r="A32">
            <v>3.08</v>
          </cell>
          <cell r="B32" t="str">
            <v>Columnas  cto 21 Mpa  . Incl.  Formaleteria</v>
          </cell>
          <cell r="C32" t="str">
            <v>M3</v>
          </cell>
          <cell r="D32">
            <v>130</v>
          </cell>
          <cell r="E32">
            <v>854470</v>
          </cell>
          <cell r="F32">
            <v>111081100</v>
          </cell>
          <cell r="G32">
            <v>130</v>
          </cell>
          <cell r="H32">
            <v>111081100</v>
          </cell>
          <cell r="I32">
            <v>0</v>
          </cell>
          <cell r="J32">
            <v>0</v>
          </cell>
          <cell r="K32">
            <v>16.02</v>
          </cell>
          <cell r="L32">
            <v>13688609</v>
          </cell>
          <cell r="M32">
            <v>16.02</v>
          </cell>
          <cell r="N32">
            <v>13688609</v>
          </cell>
        </row>
        <row r="33">
          <cell r="A33">
            <v>3.09</v>
          </cell>
          <cell r="B33" t="str">
            <v>Viga aérea cto 21 Mpa, Incl.  Formaleteria</v>
          </cell>
          <cell r="C33" t="str">
            <v>M3</v>
          </cell>
          <cell r="D33">
            <v>122</v>
          </cell>
          <cell r="E33">
            <v>922135</v>
          </cell>
          <cell r="F33">
            <v>112500470</v>
          </cell>
          <cell r="G33">
            <v>122</v>
          </cell>
          <cell r="H33">
            <v>112500470</v>
          </cell>
          <cell r="I33">
            <v>0</v>
          </cell>
          <cell r="J33">
            <v>0</v>
          </cell>
          <cell r="K33">
            <v>0</v>
          </cell>
          <cell r="L33">
            <v>0</v>
          </cell>
          <cell r="M33">
            <v>0</v>
          </cell>
          <cell r="N33">
            <v>0</v>
          </cell>
        </row>
        <row r="34">
          <cell r="A34">
            <v>3.1</v>
          </cell>
          <cell r="B34" t="str">
            <v>Viga cinta cto 21 Mpa. 15cm x12cm</v>
          </cell>
          <cell r="C34" t="str">
            <v>ML</v>
          </cell>
          <cell r="D34">
            <v>1900</v>
          </cell>
          <cell r="E34">
            <v>34216</v>
          </cell>
          <cell r="F34">
            <v>65010400</v>
          </cell>
          <cell r="G34">
            <v>1900</v>
          </cell>
          <cell r="H34">
            <v>65010400</v>
          </cell>
          <cell r="I34">
            <v>0</v>
          </cell>
          <cell r="J34">
            <v>0</v>
          </cell>
          <cell r="K34">
            <v>0</v>
          </cell>
          <cell r="L34">
            <v>0</v>
          </cell>
          <cell r="M34">
            <v>0</v>
          </cell>
          <cell r="N34">
            <v>0</v>
          </cell>
        </row>
        <row r="35">
          <cell r="A35">
            <v>3.11</v>
          </cell>
          <cell r="B35" t="str">
            <v>Suministro e instalacion de concreto de 3000 psi, impermeabilizado para paredes y fondo de tanque subterraneo</v>
          </cell>
          <cell r="C35" t="str">
            <v>M3</v>
          </cell>
          <cell r="D35">
            <v>28</v>
          </cell>
          <cell r="E35">
            <v>935822</v>
          </cell>
          <cell r="F35">
            <v>26203016</v>
          </cell>
          <cell r="G35">
            <v>28</v>
          </cell>
          <cell r="H35">
            <v>26203016</v>
          </cell>
          <cell r="I35">
            <v>0</v>
          </cell>
          <cell r="J35">
            <v>0</v>
          </cell>
          <cell r="K35">
            <v>27.95</v>
          </cell>
          <cell r="L35">
            <v>26156225</v>
          </cell>
          <cell r="M35">
            <v>27.95</v>
          </cell>
          <cell r="N35">
            <v>26156225</v>
          </cell>
        </row>
        <row r="36">
          <cell r="A36">
            <v>3.12</v>
          </cell>
          <cell r="B36" t="str">
            <v>Sum i. E Ins t. losa aerea cto 21  Mpa  e=0.20 m . incl. Formaleteria (Tapa tanque almacenamiento)</v>
          </cell>
          <cell r="C36" t="str">
            <v>M2</v>
          </cell>
          <cell r="D36">
            <v>118</v>
          </cell>
          <cell r="E36">
            <v>143356</v>
          </cell>
          <cell r="F36">
            <v>16916008</v>
          </cell>
          <cell r="G36">
            <v>118</v>
          </cell>
          <cell r="H36">
            <v>16916008</v>
          </cell>
          <cell r="I36">
            <v>0</v>
          </cell>
          <cell r="J36">
            <v>0</v>
          </cell>
          <cell r="K36">
            <v>42.08</v>
          </cell>
          <cell r="L36">
            <v>6032420</v>
          </cell>
          <cell r="M36">
            <v>42.08</v>
          </cell>
          <cell r="N36">
            <v>6032420</v>
          </cell>
        </row>
        <row r="37">
          <cell r="A37">
            <v>3.13</v>
          </cell>
          <cell r="B37" t="str">
            <v>Meson en concreto de 3000 ps i,  e=0,07 x 60 cm s de ancho.</v>
          </cell>
          <cell r="C37" t="str">
            <v>ML</v>
          </cell>
          <cell r="D37">
            <v>150</v>
          </cell>
          <cell r="E37">
            <v>70831</v>
          </cell>
          <cell r="F37">
            <v>10624650</v>
          </cell>
          <cell r="G37">
            <v>150</v>
          </cell>
          <cell r="H37">
            <v>10624650</v>
          </cell>
          <cell r="I37">
            <v>0</v>
          </cell>
          <cell r="J37">
            <v>0</v>
          </cell>
          <cell r="K37">
            <v>0</v>
          </cell>
          <cell r="L37">
            <v>0</v>
          </cell>
          <cell r="M37">
            <v>0</v>
          </cell>
          <cell r="N37">
            <v>0</v>
          </cell>
        </row>
        <row r="38">
          <cell r="A38">
            <v>3.14</v>
          </cell>
          <cell r="B38" t="str">
            <v>Concreto clase D (3000 ps i) para andenes , e=0,07ms</v>
          </cell>
          <cell r="C38" t="str">
            <v>M2</v>
          </cell>
          <cell r="D38">
            <v>540</v>
          </cell>
          <cell r="E38">
            <v>35235</v>
          </cell>
          <cell r="F38">
            <v>19026900</v>
          </cell>
          <cell r="G38">
            <v>540</v>
          </cell>
          <cell r="H38">
            <v>19026900</v>
          </cell>
          <cell r="I38">
            <v>0</v>
          </cell>
          <cell r="J38">
            <v>0</v>
          </cell>
          <cell r="K38">
            <v>0</v>
          </cell>
          <cell r="L38">
            <v>0</v>
          </cell>
          <cell r="M38">
            <v>0</v>
          </cell>
          <cell r="N38">
            <v>0</v>
          </cell>
        </row>
        <row r="39">
          <cell r="A39">
            <v>3.15</v>
          </cell>
          <cell r="B39" t="str">
            <v>Suministro e instalacion de Bordillos de .15x.60, concreto
3.000 ps i-incl. 0.875 kg de refuerzo en acero-incl. excavacion de .15x.15</v>
          </cell>
          <cell r="C39" t="str">
            <v>ML</v>
          </cell>
          <cell r="D39">
            <v>552</v>
          </cell>
          <cell r="E39">
            <v>53526</v>
          </cell>
          <cell r="F39">
            <v>29546352</v>
          </cell>
          <cell r="G39">
            <v>552</v>
          </cell>
          <cell r="H39">
            <v>29546352</v>
          </cell>
          <cell r="I39">
            <v>0</v>
          </cell>
          <cell r="J39">
            <v>0</v>
          </cell>
          <cell r="K39">
            <v>0</v>
          </cell>
          <cell r="L39">
            <v>0</v>
          </cell>
          <cell r="M39">
            <v>0</v>
          </cell>
          <cell r="N39">
            <v>0</v>
          </cell>
        </row>
        <row r="40">
          <cell r="A40">
            <v>0</v>
          </cell>
          <cell r="B40" t="str">
            <v>SUBTOTAL</v>
          </cell>
          <cell r="C40">
            <v>0</v>
          </cell>
          <cell r="D40">
            <v>0</v>
          </cell>
          <cell r="E40">
            <v>0</v>
          </cell>
          <cell r="F40">
            <v>613730867</v>
          </cell>
          <cell r="H40">
            <v>423718633</v>
          </cell>
          <cell r="J40">
            <v>0</v>
          </cell>
          <cell r="L40">
            <v>68137442</v>
          </cell>
          <cell r="N40">
            <v>68137442</v>
          </cell>
        </row>
        <row r="41">
          <cell r="A41" t="str">
            <v>IV.</v>
          </cell>
          <cell r="B41" t="str">
            <v>ACERO DE REFUERZO</v>
          </cell>
        </row>
        <row r="42">
          <cell r="A42">
            <v>4.01</v>
          </cell>
          <cell r="B42" t="str">
            <v>Acero 420  Mpa  corrugado</v>
          </cell>
          <cell r="C42" t="str">
            <v>KG</v>
          </cell>
          <cell r="D42">
            <v>66730</v>
          </cell>
          <cell r="E42">
            <v>5252</v>
          </cell>
          <cell r="F42">
            <v>350465960</v>
          </cell>
          <cell r="G42">
            <v>66730</v>
          </cell>
          <cell r="H42">
            <v>350465960</v>
          </cell>
          <cell r="I42">
            <v>0</v>
          </cell>
          <cell r="J42">
            <v>0</v>
          </cell>
          <cell r="K42">
            <v>46113.679999999906</v>
          </cell>
          <cell r="L42">
            <v>242189047</v>
          </cell>
          <cell r="M42">
            <v>46113.679999999906</v>
          </cell>
          <cell r="N42">
            <v>242189047</v>
          </cell>
        </row>
        <row r="43">
          <cell r="A43">
            <v>0</v>
          </cell>
          <cell r="B43" t="str">
            <v>SUBTOTAL</v>
          </cell>
          <cell r="C43">
            <v>0</v>
          </cell>
          <cell r="D43">
            <v>0</v>
          </cell>
          <cell r="E43">
            <v>0</v>
          </cell>
          <cell r="F43">
            <v>350465960</v>
          </cell>
          <cell r="H43">
            <v>350465960</v>
          </cell>
          <cell r="J43">
            <v>0</v>
          </cell>
          <cell r="L43">
            <v>242189047</v>
          </cell>
          <cell r="N43">
            <v>242189047</v>
          </cell>
        </row>
        <row r="44">
          <cell r="A44" t="str">
            <v>V.</v>
          </cell>
          <cell r="B44" t="str">
            <v>PISOS Y  ENCHAPES</v>
          </cell>
        </row>
        <row r="45">
          <cell r="A45">
            <v>5.01</v>
          </cell>
          <cell r="B45" t="str">
            <v>Sum/inst. pis o primario  e=0.07m . 21 m pa</v>
          </cell>
          <cell r="C45" t="str">
            <v>M2</v>
          </cell>
          <cell r="D45">
            <v>3000</v>
          </cell>
          <cell r="E45">
            <v>35486</v>
          </cell>
          <cell r="F45">
            <v>106458000</v>
          </cell>
          <cell r="G45">
            <v>3000</v>
          </cell>
          <cell r="H45">
            <v>106458000</v>
          </cell>
          <cell r="I45">
            <v>0</v>
          </cell>
          <cell r="J45">
            <v>0</v>
          </cell>
          <cell r="K45">
            <v>0</v>
          </cell>
          <cell r="L45">
            <v>0</v>
          </cell>
          <cell r="M45">
            <v>0</v>
          </cell>
          <cell r="N45">
            <v>0</v>
          </cell>
        </row>
        <row r="46">
          <cell r="A46">
            <v>5.0199999999999996</v>
          </cell>
          <cell r="B46" t="str">
            <v>Suministro e inst. de piso en Baldos a de granito tipo  Alfa, color Blanco Huila de 33x33, Pulido y brillado</v>
          </cell>
          <cell r="C46" t="str">
            <v>M2</v>
          </cell>
          <cell r="D46">
            <v>2290</v>
          </cell>
          <cell r="E46">
            <v>103215</v>
          </cell>
          <cell r="F46">
            <v>236362350</v>
          </cell>
          <cell r="G46">
            <v>2290</v>
          </cell>
          <cell r="H46">
            <v>236362350</v>
          </cell>
          <cell r="I46">
            <v>0</v>
          </cell>
          <cell r="J46">
            <v>0</v>
          </cell>
          <cell r="K46">
            <v>0</v>
          </cell>
          <cell r="L46">
            <v>0</v>
          </cell>
          <cell r="M46">
            <v>0</v>
          </cell>
          <cell r="N46">
            <v>0</v>
          </cell>
        </row>
        <row r="47">
          <cell r="A47">
            <v>5.03</v>
          </cell>
          <cell r="B47" t="str">
            <v>Piso pared egeo en ceramica 25x25 o formato  mayor  de primera  calidad, tipo  corona o s imilar</v>
          </cell>
          <cell r="C47" t="str">
            <v>M2</v>
          </cell>
          <cell r="D47">
            <v>300</v>
          </cell>
          <cell r="E47">
            <v>44043</v>
          </cell>
          <cell r="F47">
            <v>13212900</v>
          </cell>
          <cell r="G47">
            <v>300</v>
          </cell>
          <cell r="H47">
            <v>13212900</v>
          </cell>
          <cell r="I47">
            <v>0</v>
          </cell>
          <cell r="J47">
            <v>0</v>
          </cell>
          <cell r="K47">
            <v>0</v>
          </cell>
          <cell r="L47">
            <v>0</v>
          </cell>
          <cell r="M47">
            <v>0</v>
          </cell>
          <cell r="N47">
            <v>0</v>
          </cell>
        </row>
        <row r="48">
          <cell r="A48">
            <v>5.04</v>
          </cell>
          <cell r="B48" t="str">
            <v>Piso en vinilo compacto multicapa multiestatico y conductivo tráfico intenso, color azul, con  acabado en media  caña en uniones de pis o y muro.</v>
          </cell>
          <cell r="C48" t="str">
            <v>M2</v>
          </cell>
          <cell r="D48">
            <v>250</v>
          </cell>
          <cell r="E48">
            <v>293788</v>
          </cell>
          <cell r="F48">
            <v>73447000</v>
          </cell>
          <cell r="G48">
            <v>250</v>
          </cell>
          <cell r="H48">
            <v>73447000</v>
          </cell>
          <cell r="I48">
            <v>0</v>
          </cell>
          <cell r="J48">
            <v>0</v>
          </cell>
          <cell r="K48">
            <v>0</v>
          </cell>
          <cell r="L48">
            <v>0</v>
          </cell>
          <cell r="M48">
            <v>0</v>
          </cell>
          <cell r="N48">
            <v>0</v>
          </cell>
        </row>
        <row r="49">
          <cell r="A49">
            <v>5.05</v>
          </cell>
          <cell r="B49" t="str">
            <v>Piso conductivo en granito pulido, incluye pulida, mortero 1:4 y dilataciones en bronce para s ala de partos</v>
          </cell>
          <cell r="C49" t="str">
            <v>M2</v>
          </cell>
          <cell r="D49">
            <v>18</v>
          </cell>
          <cell r="E49">
            <v>189998</v>
          </cell>
          <cell r="F49">
            <v>3419964</v>
          </cell>
          <cell r="G49">
            <v>18</v>
          </cell>
          <cell r="H49">
            <v>3419964</v>
          </cell>
          <cell r="I49">
            <v>0</v>
          </cell>
          <cell r="J49">
            <v>0</v>
          </cell>
          <cell r="K49">
            <v>0</v>
          </cell>
          <cell r="L49">
            <v>0</v>
          </cell>
          <cell r="M49">
            <v>0</v>
          </cell>
          <cell r="N49">
            <v>0</v>
          </cell>
        </row>
        <row r="50">
          <cell r="A50">
            <v>5.0599999999999996</v>
          </cell>
          <cell r="B50" t="str">
            <v>Zocalo en media caña de granito pulido, 20 cm , Incluye dilataciones en bronce,arriba y abajo, pestaña a cero grados .</v>
          </cell>
          <cell r="C50" t="str">
            <v>ML</v>
          </cell>
          <cell r="D50">
            <v>150</v>
          </cell>
          <cell r="E50">
            <v>40000</v>
          </cell>
          <cell r="F50">
            <v>6000000</v>
          </cell>
          <cell r="G50">
            <v>150</v>
          </cell>
          <cell r="H50">
            <v>6000000</v>
          </cell>
          <cell r="I50">
            <v>0</v>
          </cell>
          <cell r="J50">
            <v>0</v>
          </cell>
          <cell r="K50">
            <v>0</v>
          </cell>
          <cell r="L50">
            <v>0</v>
          </cell>
          <cell r="M50">
            <v>0</v>
          </cell>
          <cell r="N50">
            <v>0</v>
          </cell>
        </row>
        <row r="51">
          <cell r="A51">
            <v>5.07</v>
          </cell>
          <cell r="B51" t="str">
            <v>Poyo bajo meson</v>
          </cell>
          <cell r="C51" t="str">
            <v>ML</v>
          </cell>
          <cell r="D51">
            <v>150</v>
          </cell>
          <cell r="E51">
            <v>30000</v>
          </cell>
          <cell r="F51">
            <v>4500000</v>
          </cell>
          <cell r="G51">
            <v>150</v>
          </cell>
          <cell r="H51">
            <v>4500000</v>
          </cell>
          <cell r="I51">
            <v>0</v>
          </cell>
          <cell r="J51">
            <v>0</v>
          </cell>
          <cell r="K51">
            <v>0</v>
          </cell>
          <cell r="L51">
            <v>0</v>
          </cell>
          <cell r="M51">
            <v>0</v>
          </cell>
          <cell r="N51">
            <v>0</v>
          </cell>
        </row>
        <row r="52">
          <cell r="A52">
            <v>5.08</v>
          </cell>
          <cell r="B52" t="str">
            <v>Recubrimiento en acero inoxidable calibre 20 para mesones , ancho 0,60 m</v>
          </cell>
          <cell r="C52" t="str">
            <v>ML</v>
          </cell>
          <cell r="D52">
            <v>50</v>
          </cell>
          <cell r="E52">
            <v>275284</v>
          </cell>
          <cell r="F52">
            <v>13764200</v>
          </cell>
          <cell r="G52">
            <v>50</v>
          </cell>
          <cell r="H52">
            <v>13764200</v>
          </cell>
          <cell r="I52">
            <v>0</v>
          </cell>
          <cell r="J52">
            <v>0</v>
          </cell>
          <cell r="K52">
            <v>0</v>
          </cell>
          <cell r="L52">
            <v>0</v>
          </cell>
          <cell r="M52">
            <v>0</v>
          </cell>
          <cell r="N52">
            <v>0</v>
          </cell>
        </row>
        <row r="53">
          <cell r="A53">
            <v>5.09</v>
          </cell>
          <cell r="B53" t="str">
            <v>Recubrimiento en granito pulido para mesones mas media caña, mas base, mas faldo incluye dilatacion de bronce.</v>
          </cell>
          <cell r="C53" t="str">
            <v>ML</v>
          </cell>
          <cell r="D53">
            <v>300</v>
          </cell>
          <cell r="E53">
            <v>80476</v>
          </cell>
          <cell r="F53">
            <v>24142800</v>
          </cell>
          <cell r="G53">
            <v>300</v>
          </cell>
          <cell r="H53">
            <v>24142800</v>
          </cell>
          <cell r="I53">
            <v>0</v>
          </cell>
          <cell r="J53">
            <v>0</v>
          </cell>
          <cell r="K53">
            <v>0</v>
          </cell>
          <cell r="L53">
            <v>0</v>
          </cell>
          <cell r="M53">
            <v>0</v>
          </cell>
          <cell r="N53">
            <v>0</v>
          </cell>
        </row>
        <row r="54">
          <cell r="A54">
            <v>5.0999999999999996</v>
          </cell>
          <cell r="B54" t="str">
            <v>Sum i. E Ins t.Guarda es coba en granito pulido (7cm x 33cm )</v>
          </cell>
          <cell r="C54" t="str">
            <v>ML</v>
          </cell>
          <cell r="D54">
            <v>1250</v>
          </cell>
          <cell r="E54">
            <v>25560</v>
          </cell>
          <cell r="F54">
            <v>31950000</v>
          </cell>
          <cell r="G54">
            <v>1250</v>
          </cell>
          <cell r="H54">
            <v>31950000</v>
          </cell>
          <cell r="I54">
            <v>0</v>
          </cell>
          <cell r="J54">
            <v>0</v>
          </cell>
          <cell r="K54">
            <v>0</v>
          </cell>
          <cell r="L54">
            <v>0</v>
          </cell>
          <cell r="M54">
            <v>0</v>
          </cell>
          <cell r="N54">
            <v>0</v>
          </cell>
        </row>
        <row r="55">
          <cell r="A55">
            <v>0</v>
          </cell>
          <cell r="B55" t="str">
            <v>SUBTOTAL</v>
          </cell>
          <cell r="C55">
            <v>0</v>
          </cell>
          <cell r="D55">
            <v>0</v>
          </cell>
          <cell r="E55">
            <v>0</v>
          </cell>
          <cell r="F55">
            <v>513257214</v>
          </cell>
          <cell r="H55">
            <v>513257214</v>
          </cell>
          <cell r="J55">
            <v>0</v>
          </cell>
          <cell r="L55">
            <v>0</v>
          </cell>
          <cell r="N55">
            <v>0</v>
          </cell>
        </row>
        <row r="56">
          <cell r="A56" t="str">
            <v>VI.</v>
          </cell>
          <cell r="B56" t="str">
            <v>MUROS Y PAÑETES</v>
          </cell>
        </row>
        <row r="57">
          <cell r="A57">
            <v>6.01</v>
          </cell>
          <cell r="B57" t="str">
            <v>Muro en ladrillo común arcilla 7x11x22cm</v>
          </cell>
          <cell r="C57" t="str">
            <v>M2</v>
          </cell>
          <cell r="D57">
            <v>3376</v>
          </cell>
          <cell r="E57">
            <v>49271</v>
          </cell>
          <cell r="F57">
            <v>166338896</v>
          </cell>
          <cell r="G57">
            <v>3376</v>
          </cell>
          <cell r="H57">
            <v>166338896</v>
          </cell>
          <cell r="I57">
            <v>0</v>
          </cell>
          <cell r="J57">
            <v>0</v>
          </cell>
          <cell r="K57">
            <v>0</v>
          </cell>
          <cell r="L57">
            <v>0</v>
          </cell>
          <cell r="M57">
            <v>0</v>
          </cell>
          <cell r="N57">
            <v>0</v>
          </cell>
        </row>
        <row r="58">
          <cell r="A58">
            <v>6.02</v>
          </cell>
          <cell r="B58" t="str">
            <v>Repello muros e=0.15 m . 19 Mpa</v>
          </cell>
          <cell r="C58" t="str">
            <v>M2</v>
          </cell>
          <cell r="D58">
            <v>7332</v>
          </cell>
          <cell r="E58">
            <v>12076</v>
          </cell>
          <cell r="F58">
            <v>88541232</v>
          </cell>
          <cell r="G58">
            <v>7332</v>
          </cell>
          <cell r="H58">
            <v>88541232</v>
          </cell>
          <cell r="I58">
            <v>0</v>
          </cell>
          <cell r="J58">
            <v>0</v>
          </cell>
          <cell r="K58">
            <v>0</v>
          </cell>
          <cell r="L58">
            <v>0</v>
          </cell>
          <cell r="M58">
            <v>0</v>
          </cell>
          <cell r="N58">
            <v>0</v>
          </cell>
        </row>
        <row r="59">
          <cell r="A59">
            <v>6.03</v>
          </cell>
          <cell r="B59" t="str">
            <v>Filos y dilataciones</v>
          </cell>
          <cell r="C59" t="str">
            <v>ML</v>
          </cell>
          <cell r="D59">
            <v>1500</v>
          </cell>
          <cell r="E59">
            <v>3705</v>
          </cell>
          <cell r="F59">
            <v>5557500</v>
          </cell>
          <cell r="G59">
            <v>1500</v>
          </cell>
          <cell r="H59">
            <v>5557500</v>
          </cell>
          <cell r="I59">
            <v>0</v>
          </cell>
          <cell r="J59">
            <v>0</v>
          </cell>
          <cell r="K59">
            <v>0</v>
          </cell>
          <cell r="L59">
            <v>0</v>
          </cell>
          <cell r="M59">
            <v>0</v>
          </cell>
          <cell r="N59">
            <v>0</v>
          </cell>
        </row>
        <row r="60">
          <cell r="A60">
            <v>6.04</v>
          </cell>
          <cell r="B60" t="str">
            <v>Media caña en mortero 1:4 para es quineros en uniones  de muros y entre muros y cielo rasos</v>
          </cell>
          <cell r="C60" t="str">
            <v>ML</v>
          </cell>
          <cell r="D60">
            <v>300</v>
          </cell>
          <cell r="E60">
            <v>12862</v>
          </cell>
          <cell r="F60">
            <v>3858600</v>
          </cell>
          <cell r="G60">
            <v>300</v>
          </cell>
          <cell r="H60">
            <v>3858600</v>
          </cell>
          <cell r="I60">
            <v>0</v>
          </cell>
          <cell r="J60">
            <v>0</v>
          </cell>
          <cell r="K60">
            <v>0</v>
          </cell>
          <cell r="L60">
            <v>0</v>
          </cell>
          <cell r="M60">
            <v>0</v>
          </cell>
          <cell r="N60">
            <v>0</v>
          </cell>
        </row>
        <row r="61">
          <cell r="A61">
            <v>0</v>
          </cell>
          <cell r="B61" t="str">
            <v>SUBTOTAL</v>
          </cell>
          <cell r="C61">
            <v>0</v>
          </cell>
          <cell r="D61">
            <v>0</v>
          </cell>
          <cell r="E61">
            <v>0</v>
          </cell>
          <cell r="F61">
            <v>264296228</v>
          </cell>
          <cell r="H61">
            <v>264296228</v>
          </cell>
          <cell r="J61">
            <v>0</v>
          </cell>
          <cell r="L61">
            <v>0</v>
          </cell>
          <cell r="N61">
            <v>0</v>
          </cell>
        </row>
        <row r="62">
          <cell r="A62" t="str">
            <v>VII.</v>
          </cell>
          <cell r="B62" t="str">
            <v>ESTUCO Y PINTURAS</v>
          </cell>
        </row>
        <row r="63">
          <cell r="A63">
            <v>7.01</v>
          </cell>
          <cell r="B63" t="str">
            <v>Sum /ins t. Estuco sob. repello nivelado 3 capas</v>
          </cell>
          <cell r="C63" t="str">
            <v>M2</v>
          </cell>
          <cell r="D63">
            <v>7332</v>
          </cell>
          <cell r="E63">
            <v>10880</v>
          </cell>
          <cell r="F63">
            <v>79772160</v>
          </cell>
          <cell r="G63">
            <v>7332</v>
          </cell>
          <cell r="H63">
            <v>79772160</v>
          </cell>
          <cell r="I63">
            <v>0</v>
          </cell>
          <cell r="J63">
            <v>0</v>
          </cell>
          <cell r="K63">
            <v>0</v>
          </cell>
          <cell r="L63">
            <v>0</v>
          </cell>
          <cell r="M63">
            <v>0</v>
          </cell>
          <cell r="N63">
            <v>0</v>
          </cell>
        </row>
        <row r="64">
          <cell r="A64">
            <v>7.02</v>
          </cell>
          <cell r="B64" t="str">
            <v>Sum /ins t. Pintura tipo I tres manos</v>
          </cell>
          <cell r="C64" t="str">
            <v>M2</v>
          </cell>
          <cell r="D64">
            <v>7332</v>
          </cell>
          <cell r="E64">
            <v>7986</v>
          </cell>
          <cell r="F64">
            <v>58553352</v>
          </cell>
          <cell r="G64">
            <v>7332</v>
          </cell>
          <cell r="H64">
            <v>58553352</v>
          </cell>
          <cell r="I64">
            <v>0</v>
          </cell>
          <cell r="J64">
            <v>0</v>
          </cell>
          <cell r="K64">
            <v>0</v>
          </cell>
          <cell r="L64">
            <v>0</v>
          </cell>
          <cell r="M64">
            <v>0</v>
          </cell>
          <cell r="N64">
            <v>0</v>
          </cell>
        </row>
        <row r="65">
          <cell r="A65">
            <v>7.03</v>
          </cell>
          <cell r="B65" t="str">
            <v>Suministro y aplicación de pintura biocida tipo corona, tres manos</v>
          </cell>
          <cell r="C65" t="str">
            <v>M2</v>
          </cell>
          <cell r="D65">
            <v>650</v>
          </cell>
          <cell r="E65">
            <v>8743</v>
          </cell>
          <cell r="F65">
            <v>5682950</v>
          </cell>
          <cell r="G65">
            <v>650</v>
          </cell>
          <cell r="H65">
            <v>5682950</v>
          </cell>
          <cell r="I65">
            <v>0</v>
          </cell>
          <cell r="J65">
            <v>0</v>
          </cell>
          <cell r="K65">
            <v>0</v>
          </cell>
          <cell r="L65">
            <v>0</v>
          </cell>
          <cell r="M65">
            <v>0</v>
          </cell>
          <cell r="N65">
            <v>0</v>
          </cell>
        </row>
        <row r="66">
          <cell r="A66">
            <v>7.04</v>
          </cell>
          <cell r="B66" t="str">
            <v>Pared Ticino, 25 x 25 - Blanca</v>
          </cell>
          <cell r="C66" t="str">
            <v>M2</v>
          </cell>
          <cell r="D66">
            <v>750</v>
          </cell>
          <cell r="E66">
            <v>58157</v>
          </cell>
          <cell r="F66">
            <v>43617750</v>
          </cell>
          <cell r="G66">
            <v>750</v>
          </cell>
          <cell r="H66">
            <v>43617750</v>
          </cell>
          <cell r="I66">
            <v>0</v>
          </cell>
          <cell r="J66">
            <v>0</v>
          </cell>
          <cell r="K66">
            <v>0</v>
          </cell>
          <cell r="L66">
            <v>0</v>
          </cell>
          <cell r="M66">
            <v>0</v>
          </cell>
          <cell r="N66">
            <v>0</v>
          </cell>
        </row>
        <row r="67">
          <cell r="A67">
            <v>7.05</v>
          </cell>
          <cell r="B67" t="str">
            <v>Recubrimiento de muros en lamina de plomo de 2mm con acabado en drywall sobre plomo, incluye pintura</v>
          </cell>
          <cell r="C67" t="str">
            <v>M2</v>
          </cell>
          <cell r="D67">
            <v>65</v>
          </cell>
          <cell r="E67">
            <v>308757</v>
          </cell>
          <cell r="F67">
            <v>20069205</v>
          </cell>
          <cell r="G67">
            <v>65</v>
          </cell>
          <cell r="H67">
            <v>20069205</v>
          </cell>
          <cell r="I67">
            <v>0</v>
          </cell>
          <cell r="J67">
            <v>0</v>
          </cell>
          <cell r="K67">
            <v>0</v>
          </cell>
          <cell r="L67">
            <v>0</v>
          </cell>
          <cell r="M67">
            <v>0</v>
          </cell>
          <cell r="N67">
            <v>0</v>
          </cell>
        </row>
        <row r="68">
          <cell r="A68">
            <v>7.06</v>
          </cell>
          <cell r="B68" t="str">
            <v>Sumi. E Inst. Guardacamilla en PVC, sistema Clip, incluye terminales.</v>
          </cell>
          <cell r="C68" t="str">
            <v>ML</v>
          </cell>
          <cell r="D68">
            <v>348.97</v>
          </cell>
          <cell r="E68">
            <v>84999</v>
          </cell>
          <cell r="F68">
            <v>29662101</v>
          </cell>
          <cell r="G68">
            <v>348.97</v>
          </cell>
          <cell r="H68">
            <v>29662101</v>
          </cell>
          <cell r="I68">
            <v>0</v>
          </cell>
          <cell r="J68">
            <v>0</v>
          </cell>
          <cell r="K68">
            <v>0</v>
          </cell>
          <cell r="L68">
            <v>0</v>
          </cell>
          <cell r="M68">
            <v>0</v>
          </cell>
          <cell r="N68">
            <v>0</v>
          </cell>
        </row>
        <row r="69">
          <cell r="A69">
            <v>7.07</v>
          </cell>
          <cell r="B69" t="str">
            <v>Protectores de pared tipo es quinero, mismo material y color de guarda camilla</v>
          </cell>
          <cell r="C69" t="str">
            <v>ML</v>
          </cell>
          <cell r="D69">
            <v>60</v>
          </cell>
          <cell r="E69">
            <v>74999</v>
          </cell>
          <cell r="F69">
            <v>4499940</v>
          </cell>
          <cell r="G69">
            <v>60</v>
          </cell>
          <cell r="H69">
            <v>4499940</v>
          </cell>
          <cell r="I69">
            <v>0</v>
          </cell>
          <cell r="J69">
            <v>0</v>
          </cell>
          <cell r="K69">
            <v>0</v>
          </cell>
          <cell r="L69">
            <v>0</v>
          </cell>
          <cell r="M69">
            <v>0</v>
          </cell>
          <cell r="N69">
            <v>0</v>
          </cell>
        </row>
        <row r="70">
          <cell r="A70">
            <v>0</v>
          </cell>
          <cell r="B70" t="str">
            <v>SUBTOTAL</v>
          </cell>
          <cell r="C70">
            <v>0</v>
          </cell>
          <cell r="D70">
            <v>0</v>
          </cell>
          <cell r="E70">
            <v>0</v>
          </cell>
          <cell r="F70">
            <v>241857458</v>
          </cell>
          <cell r="H70">
            <v>241857458</v>
          </cell>
          <cell r="J70">
            <v>0</v>
          </cell>
          <cell r="L70">
            <v>0</v>
          </cell>
          <cell r="N70">
            <v>0</v>
          </cell>
        </row>
        <row r="71">
          <cell r="A71" t="str">
            <v>VIII.</v>
          </cell>
          <cell r="B71" t="str">
            <v>TECHOS Y CIELO RASOS</v>
          </cell>
        </row>
        <row r="72">
          <cell r="A72">
            <v>8.01</v>
          </cell>
          <cell r="B72" t="str">
            <v>Sum /Ins cubierta plástica termo Acustica</v>
          </cell>
          <cell r="C72" t="str">
            <v>M2</v>
          </cell>
          <cell r="D72">
            <v>2634.27</v>
          </cell>
          <cell r="E72">
            <v>33945.0193</v>
          </cell>
          <cell r="F72">
            <v>89420346</v>
          </cell>
          <cell r="G72">
            <v>2634.27</v>
          </cell>
          <cell r="H72">
            <v>89420346</v>
          </cell>
          <cell r="I72">
            <v>0</v>
          </cell>
          <cell r="J72">
            <v>0</v>
          </cell>
          <cell r="K72">
            <v>0</v>
          </cell>
          <cell r="L72">
            <v>0</v>
          </cell>
          <cell r="M72">
            <v>0</v>
          </cell>
          <cell r="N72">
            <v>0</v>
          </cell>
        </row>
        <row r="73">
          <cell r="A73">
            <v>8.02</v>
          </cell>
          <cell r="B73" t="str">
            <v>Sum /inst cielo raso superboard 6 m m</v>
          </cell>
          <cell r="C73" t="str">
            <v>M2</v>
          </cell>
          <cell r="D73">
            <v>2508.83</v>
          </cell>
          <cell r="E73">
            <v>49294</v>
          </cell>
          <cell r="F73">
            <v>123670266</v>
          </cell>
          <cell r="G73">
            <v>2508.83</v>
          </cell>
          <cell r="H73">
            <v>123670266</v>
          </cell>
          <cell r="I73">
            <v>0</v>
          </cell>
          <cell r="J73">
            <v>0</v>
          </cell>
          <cell r="K73">
            <v>0</v>
          </cell>
          <cell r="L73">
            <v>0</v>
          </cell>
          <cell r="M73">
            <v>0</v>
          </cell>
          <cell r="N73">
            <v>0</v>
          </cell>
        </row>
        <row r="74">
          <cell r="A74">
            <v>8.0299999999999994</v>
          </cell>
          <cell r="B74" t="str">
            <v>Suministro e instalacion de cielo raso en superboard 8m m en aleros existentes</v>
          </cell>
          <cell r="C74" t="str">
            <v>M2</v>
          </cell>
          <cell r="D74">
            <v>300</v>
          </cell>
          <cell r="E74">
            <v>42231</v>
          </cell>
          <cell r="F74">
            <v>12669300</v>
          </cell>
          <cell r="G74">
            <v>300</v>
          </cell>
          <cell r="H74">
            <v>12669300</v>
          </cell>
          <cell r="I74">
            <v>0</v>
          </cell>
          <cell r="J74">
            <v>0</v>
          </cell>
          <cell r="K74">
            <v>0</v>
          </cell>
          <cell r="L74">
            <v>0</v>
          </cell>
          <cell r="M74">
            <v>0</v>
          </cell>
          <cell r="N74">
            <v>0</v>
          </cell>
        </row>
        <row r="75">
          <cell r="A75">
            <v>8.0399999999999991</v>
          </cell>
          <cell r="B75" t="str">
            <v>Sumi. E Inst. de limatesa FC</v>
          </cell>
          <cell r="C75" t="str">
            <v>ML</v>
          </cell>
          <cell r="D75">
            <v>164.8</v>
          </cell>
          <cell r="E75">
            <v>22311</v>
          </cell>
          <cell r="F75">
            <v>3676853</v>
          </cell>
          <cell r="G75">
            <v>164.8</v>
          </cell>
          <cell r="H75">
            <v>3676853</v>
          </cell>
          <cell r="I75">
            <v>0</v>
          </cell>
          <cell r="J75">
            <v>0</v>
          </cell>
          <cell r="K75">
            <v>0</v>
          </cell>
          <cell r="L75">
            <v>0</v>
          </cell>
          <cell r="M75">
            <v>0</v>
          </cell>
          <cell r="N75">
            <v>0</v>
          </cell>
        </row>
        <row r="76">
          <cell r="A76">
            <v>8.0500000000000007</v>
          </cell>
          <cell r="B76" t="str">
            <v>SumI. E Inst. limahoya FC.</v>
          </cell>
          <cell r="C76" t="str">
            <v>UN</v>
          </cell>
          <cell r="D76">
            <v>64.3</v>
          </cell>
          <cell r="E76">
            <v>21745</v>
          </cell>
          <cell r="F76">
            <v>1398204</v>
          </cell>
          <cell r="G76">
            <v>64.3</v>
          </cell>
          <cell r="H76">
            <v>1398204</v>
          </cell>
          <cell r="I76">
            <v>0</v>
          </cell>
          <cell r="J76">
            <v>0</v>
          </cell>
          <cell r="K76">
            <v>0</v>
          </cell>
          <cell r="L76">
            <v>0</v>
          </cell>
          <cell r="M76">
            <v>0</v>
          </cell>
          <cell r="N76">
            <v>0</v>
          </cell>
        </row>
        <row r="77">
          <cell r="A77">
            <v>8.06</v>
          </cell>
          <cell r="B77" t="str">
            <v>Sum /inst. caballetes plásticos termo acústicos</v>
          </cell>
          <cell r="C77" t="str">
            <v>ML</v>
          </cell>
          <cell r="D77">
            <v>96.13</v>
          </cell>
          <cell r="E77">
            <v>57697</v>
          </cell>
          <cell r="F77">
            <v>5546413</v>
          </cell>
          <cell r="G77">
            <v>96.13</v>
          </cell>
          <cell r="H77">
            <v>5546413</v>
          </cell>
          <cell r="I77">
            <v>0</v>
          </cell>
          <cell r="J77">
            <v>0</v>
          </cell>
          <cell r="K77">
            <v>0</v>
          </cell>
          <cell r="L77">
            <v>0</v>
          </cell>
          <cell r="M77">
            <v>0</v>
          </cell>
          <cell r="N77">
            <v>0</v>
          </cell>
        </row>
        <row r="78">
          <cell r="A78">
            <v>8.07</v>
          </cell>
          <cell r="B78" t="str">
            <v>Sum /Inst. Cordón en cajón 160x60x20 (1.20 m m )</v>
          </cell>
          <cell r="C78" t="str">
            <v>ML</v>
          </cell>
          <cell r="D78">
            <v>1993.31</v>
          </cell>
          <cell r="E78">
            <v>37999</v>
          </cell>
          <cell r="F78">
            <v>75743787</v>
          </cell>
          <cell r="G78">
            <v>1993.31</v>
          </cell>
          <cell r="H78">
            <v>75743787</v>
          </cell>
          <cell r="I78">
            <v>0</v>
          </cell>
          <cell r="J78">
            <v>0</v>
          </cell>
          <cell r="K78">
            <v>0</v>
          </cell>
          <cell r="L78">
            <v>0</v>
          </cell>
          <cell r="M78">
            <v>0</v>
          </cell>
          <cell r="N78">
            <v>0</v>
          </cell>
        </row>
        <row r="79">
          <cell r="A79">
            <v>8.08</v>
          </cell>
          <cell r="B79" t="str">
            <v>Sum /Inst. Cordón en cajón 254x67x18 (3.00 m m )</v>
          </cell>
          <cell r="C79" t="str">
            <v>ML</v>
          </cell>
          <cell r="D79">
            <v>1575.51</v>
          </cell>
          <cell r="E79">
            <v>78247</v>
          </cell>
          <cell r="F79">
            <v>123278931</v>
          </cell>
          <cell r="G79">
            <v>1575.51</v>
          </cell>
          <cell r="H79">
            <v>123278931</v>
          </cell>
          <cell r="I79">
            <v>0</v>
          </cell>
          <cell r="J79">
            <v>0</v>
          </cell>
          <cell r="K79">
            <v>0</v>
          </cell>
          <cell r="L79">
            <v>0</v>
          </cell>
          <cell r="M79">
            <v>0</v>
          </cell>
          <cell r="N79">
            <v>0</v>
          </cell>
        </row>
        <row r="80">
          <cell r="A80">
            <v>0</v>
          </cell>
          <cell r="B80" t="str">
            <v>SUBTOTAL</v>
          </cell>
          <cell r="C80">
            <v>0</v>
          </cell>
          <cell r="D80">
            <v>0</v>
          </cell>
          <cell r="E80">
            <v>0</v>
          </cell>
          <cell r="F80">
            <v>435404100</v>
          </cell>
          <cell r="H80">
            <v>435404100</v>
          </cell>
          <cell r="J80">
            <v>0</v>
          </cell>
          <cell r="L80">
            <v>0</v>
          </cell>
          <cell r="N80">
            <v>0</v>
          </cell>
        </row>
        <row r="81">
          <cell r="A81" t="str">
            <v>IX.</v>
          </cell>
          <cell r="B81" t="str">
            <v>CARPINTERIA METALICA Y MADERA</v>
          </cell>
        </row>
        <row r="82">
          <cell r="A82">
            <v>9.01</v>
          </cell>
          <cell r="B82" t="str">
            <v>Puerta Triplex plomada 2m m  (2*0,80 a 1,10), incluye marco de madera y cerradura</v>
          </cell>
          <cell r="C82" t="str">
            <v>UN</v>
          </cell>
          <cell r="D82">
            <v>3</v>
          </cell>
          <cell r="E82">
            <v>1186063</v>
          </cell>
          <cell r="F82">
            <v>3558189</v>
          </cell>
          <cell r="G82">
            <v>3</v>
          </cell>
          <cell r="H82">
            <v>3558189</v>
          </cell>
          <cell r="I82">
            <v>0</v>
          </cell>
          <cell r="J82">
            <v>0</v>
          </cell>
          <cell r="K82">
            <v>0</v>
          </cell>
          <cell r="L82">
            <v>0</v>
          </cell>
          <cell r="M82">
            <v>0</v>
          </cell>
          <cell r="N82">
            <v>0</v>
          </cell>
        </row>
        <row r="83">
          <cell r="A83">
            <v>9.02</v>
          </cell>
          <cell r="B83" t="str">
            <v xml:space="preserve">Puerta  entam borada de 1.00 x 2.05 en madera en triplex de 4 m m , chapa pomo tipo YALE de una nave con una dilatación en el costado izquierdo y otra dilatación en la parte inferior formando una cruz. Estructura interna  tipo canelo, de (100x35m m ). Color   laca catalizada  caramelo  ref. 003 . Suspendida en 4 bisagras . ( 2 superiores , una intermedia y una inferior.). Incluye chapa de manija y vidrio montante. </v>
          </cell>
          <cell r="C83" t="str">
            <v>UN</v>
          </cell>
          <cell r="D83">
            <v>80</v>
          </cell>
          <cell r="E83">
            <v>249998</v>
          </cell>
          <cell r="F83">
            <v>19999840</v>
          </cell>
          <cell r="G83">
            <v>80</v>
          </cell>
          <cell r="H83">
            <v>19999840</v>
          </cell>
          <cell r="I83">
            <v>0</v>
          </cell>
          <cell r="J83">
            <v>0</v>
          </cell>
          <cell r="K83">
            <v>0</v>
          </cell>
          <cell r="L83">
            <v>0</v>
          </cell>
          <cell r="M83">
            <v>0</v>
          </cell>
          <cell r="N83">
            <v>0</v>
          </cell>
        </row>
        <row r="84">
          <cell r="A84">
            <v>9.0299999999999994</v>
          </cell>
          <cell r="B84" t="str">
            <v>Puerta  entamborada de ,90 x 2.05 en madera en triplex de 4 mm , chapa pomo tipo YALE de una nave con una dilatación en el costado izquierdo y otra dilatación en la parte inferior formando una cruz. Es tructura interna  tipo canelo, de (100x35m m ). Color   laca catalizada  caramelo  ref. 003 . Suspendida en 4 bis agras . ( 2 superiores , una intermedia y una inferior.). Incluye chapa de manija y vidrio montante.</v>
          </cell>
          <cell r="C84" t="str">
            <v>UN</v>
          </cell>
          <cell r="D84">
            <v>40</v>
          </cell>
          <cell r="E84">
            <v>239998</v>
          </cell>
          <cell r="F84">
            <v>9599920</v>
          </cell>
          <cell r="G84">
            <v>40</v>
          </cell>
          <cell r="H84">
            <v>9599920</v>
          </cell>
          <cell r="I84">
            <v>0</v>
          </cell>
          <cell r="J84">
            <v>0</v>
          </cell>
          <cell r="K84">
            <v>0</v>
          </cell>
          <cell r="L84">
            <v>0</v>
          </cell>
          <cell r="M84">
            <v>0</v>
          </cell>
          <cell r="N84">
            <v>0</v>
          </cell>
        </row>
        <row r="85">
          <cell r="A85">
            <v>9.0399999999999991</v>
          </cell>
          <cell r="B85" t="str">
            <v>Puerta  entam borada de .85x 2.05 en m adera en triplex de 4 m m , chapa pom o m arca YALE de una nave con una dilatación en el cos tado izquierdo y otra dilatación en la parte inferior form ando una cruz. Es tructura interna  tipo canelo, de (100x35m m ). Color   laca catalizada  caram elo  ref. 003 . Sus pendida en 4 bis agras . ( 2 s uperiores , una interm edia y una inferior.). Incluye chapa de m anija y vidrio m ontante.</v>
          </cell>
          <cell r="C85" t="str">
            <v>UN</v>
          </cell>
          <cell r="D85">
            <v>21</v>
          </cell>
          <cell r="E85">
            <v>234998</v>
          </cell>
          <cell r="F85">
            <v>4934958</v>
          </cell>
          <cell r="G85">
            <v>21</v>
          </cell>
          <cell r="H85">
            <v>4934958</v>
          </cell>
          <cell r="I85">
            <v>0</v>
          </cell>
          <cell r="J85">
            <v>0</v>
          </cell>
          <cell r="K85">
            <v>0</v>
          </cell>
          <cell r="L85">
            <v>0</v>
          </cell>
          <cell r="M85">
            <v>0</v>
          </cell>
          <cell r="N85">
            <v>0</v>
          </cell>
        </row>
        <row r="86">
          <cell r="A86">
            <v>9.0500000000000007</v>
          </cell>
          <cell r="B86" t="str">
            <v>Puerta  entamborada de .80 x 2.05 en madera en triplex de 4 mm , chapa pomo tipo YALE de una nave con una dilatación en el costado izquierdo y otra dilatación en la parte inferior formando una cruz. Estructura interna  tipo canelo, de (100x35m m ). Color   laca catalizada  caramelo  ref. 003 . Suspendida en 4 bis agras . ( 2 superiores , una intermedia y una inferior.). Incluye chapa de manija y vidrio montante.</v>
          </cell>
          <cell r="C86" t="str">
            <v>UN</v>
          </cell>
          <cell r="D86">
            <v>36</v>
          </cell>
          <cell r="E86">
            <v>229998</v>
          </cell>
          <cell r="F86">
            <v>8279928</v>
          </cell>
          <cell r="G86">
            <v>36</v>
          </cell>
          <cell r="H86">
            <v>8279928</v>
          </cell>
          <cell r="I86">
            <v>0</v>
          </cell>
          <cell r="J86">
            <v>0</v>
          </cell>
          <cell r="K86">
            <v>0</v>
          </cell>
          <cell r="L86">
            <v>0</v>
          </cell>
          <cell r="M86">
            <v>0</v>
          </cell>
          <cell r="N86">
            <v>0</v>
          </cell>
        </row>
        <row r="87">
          <cell r="A87">
            <v>9.06</v>
          </cell>
          <cell r="B87" t="str">
            <v>Suminis tro e instalacion de puertas de vaiven, de madera a dos hojas de 2,10 x 1,40, con vis or,guarda cam illa y cerradura.</v>
          </cell>
          <cell r="C87" t="str">
            <v>UN</v>
          </cell>
          <cell r="D87">
            <v>24</v>
          </cell>
          <cell r="E87">
            <v>1499985</v>
          </cell>
          <cell r="F87">
            <v>35999640</v>
          </cell>
          <cell r="G87">
            <v>24</v>
          </cell>
          <cell r="H87">
            <v>35999640</v>
          </cell>
          <cell r="I87">
            <v>0</v>
          </cell>
          <cell r="J87">
            <v>0</v>
          </cell>
          <cell r="K87">
            <v>0</v>
          </cell>
          <cell r="L87">
            <v>0</v>
          </cell>
          <cell r="M87">
            <v>0</v>
          </cell>
          <cell r="N87">
            <v>0</v>
          </cell>
        </row>
        <row r="88">
          <cell r="A88">
            <v>9.07</v>
          </cell>
          <cell r="B88" t="str">
            <v>Marco metálico en lamina galvanizada cal 20, de 2,35 de alto x ( 1,0 , 0,9, 0,85... ) , según puerta. Espesor variable de (0,11 a 0,15 m ), con luceta superior de  0,30  mínim o.Terminado en base wash primer, acondicionador de superficie, remate en laca negra semi mate. anclados sobre estructura en sistema liviano.</v>
          </cell>
          <cell r="C88" t="str">
            <v>UN</v>
          </cell>
          <cell r="D88">
            <v>205</v>
          </cell>
          <cell r="E88">
            <v>124999</v>
          </cell>
          <cell r="F88">
            <v>25624795</v>
          </cell>
          <cell r="G88">
            <v>205</v>
          </cell>
          <cell r="H88">
            <v>25624795</v>
          </cell>
          <cell r="I88">
            <v>0</v>
          </cell>
          <cell r="J88">
            <v>0</v>
          </cell>
          <cell r="K88">
            <v>0</v>
          </cell>
          <cell r="L88">
            <v>0</v>
          </cell>
          <cell r="M88">
            <v>0</v>
          </cell>
          <cell r="N88">
            <v>0</v>
          </cell>
        </row>
        <row r="89">
          <cell r="A89">
            <v>9.08</v>
          </cell>
          <cell r="B89" t="str">
            <v>Suministro e instalacion de puertas en vidrio templado para acceso de 10mm , incluye cerrojo de  seguridad, manijas y visagras</v>
          </cell>
          <cell r="C89" t="str">
            <v>M2</v>
          </cell>
          <cell r="D89">
            <v>14</v>
          </cell>
          <cell r="E89">
            <v>482175</v>
          </cell>
          <cell r="F89">
            <v>6750450</v>
          </cell>
          <cell r="G89">
            <v>14</v>
          </cell>
          <cell r="H89">
            <v>6750450</v>
          </cell>
          <cell r="I89">
            <v>0</v>
          </cell>
          <cell r="J89">
            <v>0</v>
          </cell>
          <cell r="K89">
            <v>0</v>
          </cell>
          <cell r="L89">
            <v>0</v>
          </cell>
          <cell r="M89">
            <v>0</v>
          </cell>
          <cell r="N89">
            <v>0</v>
          </cell>
        </row>
        <row r="90">
          <cell r="A90">
            <v>9.09</v>
          </cell>
          <cell r="B90" t="str">
            <v>Suministro e instalacion de vidrio plomado. (O,60 X 0,70)</v>
          </cell>
          <cell r="C90" t="str">
            <v>M2</v>
          </cell>
          <cell r="D90">
            <v>0.42</v>
          </cell>
          <cell r="E90">
            <v>11802588</v>
          </cell>
          <cell r="F90">
            <v>4957087</v>
          </cell>
          <cell r="G90">
            <v>0.42</v>
          </cell>
          <cell r="H90">
            <v>4957087</v>
          </cell>
          <cell r="I90">
            <v>0</v>
          </cell>
          <cell r="J90">
            <v>0</v>
          </cell>
          <cell r="K90">
            <v>0</v>
          </cell>
          <cell r="L90">
            <v>0</v>
          </cell>
          <cell r="M90">
            <v>0</v>
          </cell>
          <cell r="N90">
            <v>0</v>
          </cell>
        </row>
        <row r="91">
          <cell r="A91">
            <v>9.1</v>
          </cell>
          <cell r="B91" t="str">
            <v>Suministro e instalacion de ventana en aluminio corrediza</v>
          </cell>
          <cell r="C91" t="str">
            <v>M2</v>
          </cell>
          <cell r="D91">
            <v>250</v>
          </cell>
          <cell r="E91">
            <v>211813</v>
          </cell>
          <cell r="F91">
            <v>52953250</v>
          </cell>
          <cell r="G91">
            <v>250</v>
          </cell>
          <cell r="H91">
            <v>52953250</v>
          </cell>
          <cell r="I91">
            <v>0</v>
          </cell>
          <cell r="J91">
            <v>0</v>
          </cell>
          <cell r="K91">
            <v>0</v>
          </cell>
          <cell r="L91">
            <v>0</v>
          </cell>
          <cell r="M91">
            <v>0</v>
          </cell>
          <cell r="N91">
            <v>0</v>
          </cell>
        </row>
        <row r="92">
          <cell r="A92">
            <v>9.11</v>
          </cell>
          <cell r="B92" t="str">
            <v>Suministro e instalación de divisiones de acero inox para baños y toma de muestras incluye puertas y accesorios.</v>
          </cell>
          <cell r="C92" t="str">
            <v>M2</v>
          </cell>
          <cell r="D92">
            <v>62</v>
          </cell>
          <cell r="E92">
            <v>449996</v>
          </cell>
          <cell r="F92">
            <v>27899752</v>
          </cell>
          <cell r="G92">
            <v>62</v>
          </cell>
          <cell r="H92">
            <v>27899752</v>
          </cell>
          <cell r="I92">
            <v>0</v>
          </cell>
          <cell r="J92">
            <v>0</v>
          </cell>
          <cell r="K92">
            <v>0</v>
          </cell>
          <cell r="L92">
            <v>0</v>
          </cell>
          <cell r="M92">
            <v>0</v>
          </cell>
          <cell r="N92">
            <v>0</v>
          </cell>
        </row>
        <row r="93">
          <cell r="A93">
            <v>9.1199999999999992</v>
          </cell>
          <cell r="B93" t="str">
            <v>Suministro e instalación de barras de seguridad, para minusvalidos long. .80m t, acabado cromado en acero inoxidable. diametro 1 1/2"</v>
          </cell>
          <cell r="C93" t="str">
            <v>UN</v>
          </cell>
          <cell r="D93">
            <v>12</v>
          </cell>
          <cell r="E93">
            <v>124999</v>
          </cell>
          <cell r="F93">
            <v>1499988</v>
          </cell>
          <cell r="G93">
            <v>12</v>
          </cell>
          <cell r="H93">
            <v>1499988</v>
          </cell>
          <cell r="I93">
            <v>0</v>
          </cell>
          <cell r="J93">
            <v>0</v>
          </cell>
          <cell r="K93">
            <v>0</v>
          </cell>
          <cell r="L93">
            <v>0</v>
          </cell>
          <cell r="M93">
            <v>0</v>
          </cell>
          <cell r="N93">
            <v>0</v>
          </cell>
        </row>
        <row r="94">
          <cell r="A94">
            <v>9.1300000000000008</v>
          </cell>
          <cell r="B94" t="str">
            <v>Suministro e instalacion de mueble bajo mesones en madera de primera calidad tipo cedro, forrados , pintados con laca transparente, incluye un cuerpo de gavetas y entrepaños .</v>
          </cell>
          <cell r="C94" t="str">
            <v>ML</v>
          </cell>
          <cell r="D94">
            <v>150</v>
          </cell>
          <cell r="E94">
            <v>584494</v>
          </cell>
          <cell r="F94">
            <v>87674100</v>
          </cell>
          <cell r="G94">
            <v>150</v>
          </cell>
          <cell r="H94">
            <v>87674100</v>
          </cell>
          <cell r="I94">
            <v>0</v>
          </cell>
          <cell r="J94">
            <v>0</v>
          </cell>
          <cell r="K94">
            <v>0</v>
          </cell>
          <cell r="L94">
            <v>0</v>
          </cell>
          <cell r="M94">
            <v>0</v>
          </cell>
          <cell r="N94">
            <v>0</v>
          </cell>
        </row>
        <row r="95">
          <cell r="A95">
            <v>0</v>
          </cell>
          <cell r="B95" t="str">
            <v>SUBTOTAL</v>
          </cell>
          <cell r="C95">
            <v>0</v>
          </cell>
          <cell r="D95">
            <v>0</v>
          </cell>
          <cell r="E95">
            <v>0</v>
          </cell>
          <cell r="F95">
            <v>289731897</v>
          </cell>
          <cell r="H95">
            <v>289731897</v>
          </cell>
          <cell r="J95">
            <v>0</v>
          </cell>
          <cell r="L95">
            <v>0</v>
          </cell>
          <cell r="N95">
            <v>0</v>
          </cell>
        </row>
        <row r="96">
          <cell r="A96" t="str">
            <v>X.</v>
          </cell>
          <cell r="B96" t="str">
            <v>HIDRAULICA</v>
          </cell>
        </row>
        <row r="97">
          <cell r="A97">
            <v>10.01</v>
          </cell>
          <cell r="B97" t="str">
            <v>Tubería pvc 1/2 pg RDE 13.50</v>
          </cell>
          <cell r="C97" t="str">
            <v>ML</v>
          </cell>
          <cell r="D97">
            <v>142.97</v>
          </cell>
          <cell r="E97">
            <v>2573</v>
          </cell>
          <cell r="F97">
            <v>367862</v>
          </cell>
          <cell r="G97">
            <v>142.97</v>
          </cell>
          <cell r="H97">
            <v>367862</v>
          </cell>
          <cell r="I97">
            <v>0</v>
          </cell>
          <cell r="J97">
            <v>0</v>
          </cell>
          <cell r="K97">
            <v>0</v>
          </cell>
          <cell r="L97">
            <v>0</v>
          </cell>
          <cell r="M97">
            <v>0</v>
          </cell>
          <cell r="N97">
            <v>0</v>
          </cell>
        </row>
        <row r="98">
          <cell r="A98">
            <v>10.02</v>
          </cell>
          <cell r="B98" t="str">
            <v>Tubería pvc 3/4 pg RDE 21.00</v>
          </cell>
          <cell r="C98" t="str">
            <v>ML</v>
          </cell>
          <cell r="D98">
            <v>17.57</v>
          </cell>
          <cell r="E98">
            <v>3402</v>
          </cell>
          <cell r="F98">
            <v>59773</v>
          </cell>
          <cell r="G98">
            <v>17.57</v>
          </cell>
          <cell r="H98">
            <v>59773</v>
          </cell>
          <cell r="I98">
            <v>0</v>
          </cell>
          <cell r="J98">
            <v>0</v>
          </cell>
          <cell r="K98">
            <v>0</v>
          </cell>
          <cell r="L98">
            <v>0</v>
          </cell>
          <cell r="M98">
            <v>0</v>
          </cell>
          <cell r="N98">
            <v>0</v>
          </cell>
        </row>
        <row r="99">
          <cell r="A99">
            <v>10.029999999999999</v>
          </cell>
          <cell r="B99" t="str">
            <v>Tubería pvc 1 pg RDE 21.00</v>
          </cell>
          <cell r="C99" t="str">
            <v>ML</v>
          </cell>
          <cell r="D99">
            <v>217.73</v>
          </cell>
          <cell r="E99">
            <v>4614</v>
          </cell>
          <cell r="F99">
            <v>1004606</v>
          </cell>
          <cell r="G99">
            <v>217.73</v>
          </cell>
          <cell r="H99">
            <v>1004606</v>
          </cell>
          <cell r="I99">
            <v>0</v>
          </cell>
          <cell r="J99">
            <v>0</v>
          </cell>
          <cell r="K99">
            <v>0</v>
          </cell>
          <cell r="L99">
            <v>0</v>
          </cell>
          <cell r="M99">
            <v>0</v>
          </cell>
          <cell r="N99">
            <v>0</v>
          </cell>
        </row>
        <row r="100">
          <cell r="A100">
            <v>10.039999999999999</v>
          </cell>
          <cell r="B100" t="str">
            <v>Tubería pvc 1 1/2 pg RDE 21</v>
          </cell>
          <cell r="C100" t="str">
            <v>ML</v>
          </cell>
          <cell r="D100">
            <v>18.64</v>
          </cell>
          <cell r="E100">
            <v>9610</v>
          </cell>
          <cell r="F100">
            <v>179130</v>
          </cell>
          <cell r="G100">
            <v>18.64</v>
          </cell>
          <cell r="H100">
            <v>179130</v>
          </cell>
          <cell r="I100">
            <v>0</v>
          </cell>
          <cell r="J100">
            <v>0</v>
          </cell>
          <cell r="K100">
            <v>0</v>
          </cell>
          <cell r="L100">
            <v>0</v>
          </cell>
          <cell r="M100">
            <v>0</v>
          </cell>
          <cell r="N100">
            <v>0</v>
          </cell>
        </row>
        <row r="101">
          <cell r="A101">
            <v>10.050000000000001</v>
          </cell>
          <cell r="B101" t="str">
            <v>Tubería pvc 2.0 pg RDE 21</v>
          </cell>
          <cell r="C101" t="str">
            <v>ML</v>
          </cell>
          <cell r="D101">
            <v>138.63999999999999</v>
          </cell>
          <cell r="E101">
            <v>16057</v>
          </cell>
          <cell r="F101">
            <v>2226142</v>
          </cell>
          <cell r="G101">
            <v>138.63999999999999</v>
          </cell>
          <cell r="H101">
            <v>2226142</v>
          </cell>
          <cell r="I101">
            <v>0</v>
          </cell>
          <cell r="J101">
            <v>0</v>
          </cell>
          <cell r="K101">
            <v>0</v>
          </cell>
          <cell r="L101">
            <v>0</v>
          </cell>
          <cell r="M101">
            <v>0</v>
          </cell>
          <cell r="N101">
            <v>0</v>
          </cell>
        </row>
        <row r="102">
          <cell r="A102">
            <v>10.06</v>
          </cell>
          <cell r="B102" t="str">
            <v>Sum e Ins t. tubería PVC 3 pg RDE 26</v>
          </cell>
          <cell r="C102" t="str">
            <v>ML</v>
          </cell>
          <cell r="D102">
            <v>490.62</v>
          </cell>
          <cell r="E102">
            <v>27063</v>
          </cell>
          <cell r="F102">
            <v>13277649</v>
          </cell>
          <cell r="G102">
            <v>490.62</v>
          </cell>
          <cell r="H102">
            <v>13277649</v>
          </cell>
          <cell r="I102">
            <v>0</v>
          </cell>
          <cell r="J102">
            <v>0</v>
          </cell>
          <cell r="K102">
            <v>0</v>
          </cell>
          <cell r="L102">
            <v>0</v>
          </cell>
          <cell r="M102">
            <v>0</v>
          </cell>
          <cell r="N102">
            <v>0</v>
          </cell>
        </row>
        <row r="103">
          <cell r="A103">
            <v>10.07</v>
          </cell>
          <cell r="B103" t="str">
            <v>Punto de agua fria PVC 1/2 pg pis o</v>
          </cell>
          <cell r="C103" t="str">
            <v>UN</v>
          </cell>
          <cell r="D103">
            <v>229</v>
          </cell>
          <cell r="E103">
            <v>44001</v>
          </cell>
          <cell r="F103">
            <v>10076229</v>
          </cell>
          <cell r="G103">
            <v>229</v>
          </cell>
          <cell r="H103">
            <v>10076229</v>
          </cell>
          <cell r="I103">
            <v>0</v>
          </cell>
          <cell r="J103">
            <v>0</v>
          </cell>
          <cell r="K103">
            <v>0</v>
          </cell>
          <cell r="L103">
            <v>0</v>
          </cell>
          <cell r="M103">
            <v>0</v>
          </cell>
          <cell r="N103">
            <v>0</v>
          </cell>
        </row>
        <row r="104">
          <cell r="A104">
            <v>10.08</v>
          </cell>
          <cell r="B104" t="str">
            <v>Suminis tro e ins talacion de llave de control de 1/2" - Red White o similar</v>
          </cell>
          <cell r="C104" t="str">
            <v>UN</v>
          </cell>
          <cell r="D104">
            <v>65</v>
          </cell>
          <cell r="E104">
            <v>43328</v>
          </cell>
          <cell r="F104">
            <v>2816320</v>
          </cell>
          <cell r="G104">
            <v>65</v>
          </cell>
          <cell r="H104">
            <v>2816320</v>
          </cell>
          <cell r="I104">
            <v>0</v>
          </cell>
          <cell r="J104">
            <v>0</v>
          </cell>
          <cell r="K104">
            <v>0</v>
          </cell>
          <cell r="L104">
            <v>0</v>
          </cell>
          <cell r="M104">
            <v>0</v>
          </cell>
          <cell r="N104">
            <v>0</v>
          </cell>
        </row>
        <row r="105">
          <cell r="A105">
            <v>10.09</v>
          </cell>
          <cell r="B105" t="str">
            <v>Suminsitro e instalción de cajas plasticas de 20X20 para valvulas de paso</v>
          </cell>
          <cell r="C105" t="str">
            <v>UN</v>
          </cell>
          <cell r="D105">
            <v>65</v>
          </cell>
          <cell r="E105">
            <v>15000</v>
          </cell>
          <cell r="F105">
            <v>975000</v>
          </cell>
          <cell r="G105">
            <v>65</v>
          </cell>
          <cell r="H105">
            <v>975000</v>
          </cell>
          <cell r="I105">
            <v>0</v>
          </cell>
          <cell r="J105">
            <v>0</v>
          </cell>
          <cell r="K105">
            <v>0</v>
          </cell>
          <cell r="L105">
            <v>0</v>
          </cell>
          <cell r="M105">
            <v>0</v>
          </cell>
          <cell r="N105">
            <v>0</v>
          </cell>
        </row>
        <row r="106">
          <cell r="A106">
            <v>0</v>
          </cell>
          <cell r="B106" t="str">
            <v>SUBTOTAL</v>
          </cell>
          <cell r="C106">
            <v>0</v>
          </cell>
          <cell r="D106">
            <v>0</v>
          </cell>
          <cell r="E106">
            <v>0</v>
          </cell>
          <cell r="F106">
            <v>30982711</v>
          </cell>
          <cell r="H106">
            <v>30982711</v>
          </cell>
          <cell r="J106">
            <v>0</v>
          </cell>
          <cell r="L106">
            <v>0</v>
          </cell>
          <cell r="N106">
            <v>0</v>
          </cell>
        </row>
        <row r="107">
          <cell r="A107" t="str">
            <v>XI.</v>
          </cell>
          <cell r="B107" t="str">
            <v>APARATOS SANITARIOS Y DE RED CONTRA INCENDIOS</v>
          </cell>
        </row>
        <row r="108">
          <cell r="A108">
            <v>11.01</v>
          </cell>
          <cell r="B108" t="str">
            <v>Suminsitro e ins talación fluxómetro ajustable</v>
          </cell>
          <cell r="C108" t="str">
            <v>UN</v>
          </cell>
          <cell r="D108">
            <v>57</v>
          </cell>
          <cell r="E108">
            <v>444296</v>
          </cell>
          <cell r="F108">
            <v>25324872</v>
          </cell>
          <cell r="G108">
            <v>57</v>
          </cell>
          <cell r="H108">
            <v>25324872</v>
          </cell>
          <cell r="I108">
            <v>0</v>
          </cell>
          <cell r="J108">
            <v>0</v>
          </cell>
          <cell r="K108">
            <v>0</v>
          </cell>
          <cell r="L108">
            <v>0</v>
          </cell>
          <cell r="M108">
            <v>0</v>
          </cell>
          <cell r="N108">
            <v>0</v>
          </cell>
        </row>
        <row r="109">
          <cell r="A109">
            <v>11.02</v>
          </cell>
          <cell r="B109" t="str">
            <v>Suminsitro e isntalación de sanitario nacional</v>
          </cell>
          <cell r="C109" t="str">
            <v>UN</v>
          </cell>
          <cell r="D109">
            <v>57</v>
          </cell>
          <cell r="E109">
            <v>195928</v>
          </cell>
          <cell r="F109">
            <v>11167896</v>
          </cell>
          <cell r="G109">
            <v>57</v>
          </cell>
          <cell r="H109">
            <v>11167896</v>
          </cell>
          <cell r="I109">
            <v>0</v>
          </cell>
          <cell r="J109">
            <v>0</v>
          </cell>
          <cell r="K109">
            <v>0</v>
          </cell>
          <cell r="L109">
            <v>0</v>
          </cell>
          <cell r="M109">
            <v>0</v>
          </cell>
          <cell r="N109">
            <v>0</v>
          </cell>
        </row>
        <row r="110">
          <cell r="A110">
            <v>11.03</v>
          </cell>
          <cell r="B110" t="str">
            <v>Orinal Blanco mediano con griferia</v>
          </cell>
          <cell r="C110" t="str">
            <v>UN</v>
          </cell>
          <cell r="D110">
            <v>1</v>
          </cell>
          <cell r="E110">
            <v>275555</v>
          </cell>
          <cell r="F110">
            <v>275555</v>
          </cell>
          <cell r="G110">
            <v>1</v>
          </cell>
          <cell r="H110">
            <v>275555</v>
          </cell>
          <cell r="I110">
            <v>0</v>
          </cell>
          <cell r="J110">
            <v>0</v>
          </cell>
          <cell r="K110">
            <v>0</v>
          </cell>
          <cell r="L110">
            <v>0</v>
          </cell>
          <cell r="M110">
            <v>0</v>
          </cell>
          <cell r="N110">
            <v>0</v>
          </cell>
        </row>
        <row r="111">
          <cell r="A111">
            <v>11.04</v>
          </cell>
          <cell r="B111" t="str">
            <v>Sum / Inst. de lavamanos nacional</v>
          </cell>
          <cell r="C111" t="str">
            <v>UN</v>
          </cell>
          <cell r="D111">
            <v>62</v>
          </cell>
          <cell r="E111">
            <v>178498</v>
          </cell>
          <cell r="F111">
            <v>11066876</v>
          </cell>
          <cell r="G111">
            <v>62</v>
          </cell>
          <cell r="H111">
            <v>11066876</v>
          </cell>
          <cell r="I111">
            <v>0</v>
          </cell>
          <cell r="J111">
            <v>0</v>
          </cell>
          <cell r="K111">
            <v>0</v>
          </cell>
          <cell r="L111">
            <v>0</v>
          </cell>
          <cell r="M111">
            <v>0</v>
          </cell>
          <cell r="N111">
            <v>0</v>
          </cell>
        </row>
        <row r="112">
          <cell r="A112">
            <v>11.05</v>
          </cell>
          <cell r="B112" t="str">
            <v>Suministro e instalacion de ducha telefono (lavado pacientes )</v>
          </cell>
          <cell r="C112" t="str">
            <v>UN</v>
          </cell>
          <cell r="D112">
            <v>2</v>
          </cell>
          <cell r="E112">
            <v>91689</v>
          </cell>
          <cell r="F112">
            <v>183378</v>
          </cell>
          <cell r="G112">
            <v>2</v>
          </cell>
          <cell r="H112">
            <v>183378</v>
          </cell>
          <cell r="I112">
            <v>0</v>
          </cell>
          <cell r="J112">
            <v>0</v>
          </cell>
          <cell r="K112">
            <v>0</v>
          </cell>
          <cell r="L112">
            <v>0</v>
          </cell>
          <cell r="M112">
            <v>0</v>
          </cell>
          <cell r="N112">
            <v>0</v>
          </cell>
        </row>
        <row r="113">
          <cell r="A113">
            <v>11.06</v>
          </cell>
          <cell r="B113" t="str">
            <v>suministro e instalacion de lavaplatos en acero inoxidable incluye griferia</v>
          </cell>
          <cell r="C113" t="str">
            <v>UN</v>
          </cell>
          <cell r="D113">
            <v>30</v>
          </cell>
          <cell r="E113">
            <v>275937</v>
          </cell>
          <cell r="F113">
            <v>8278110</v>
          </cell>
          <cell r="G113">
            <v>30</v>
          </cell>
          <cell r="H113">
            <v>8278110</v>
          </cell>
          <cell r="I113">
            <v>0</v>
          </cell>
          <cell r="J113">
            <v>0</v>
          </cell>
          <cell r="K113">
            <v>0</v>
          </cell>
          <cell r="L113">
            <v>0</v>
          </cell>
          <cell r="M113">
            <v>0</v>
          </cell>
          <cell r="N113">
            <v>0</v>
          </cell>
        </row>
        <row r="114">
          <cell r="A114">
            <v>11.07</v>
          </cell>
          <cell r="B114" t="str">
            <v>Sum /Instalación ducha sencilla, incluye llave</v>
          </cell>
          <cell r="C114" t="str">
            <v>UN</v>
          </cell>
          <cell r="D114">
            <v>12</v>
          </cell>
          <cell r="E114">
            <v>70559</v>
          </cell>
          <cell r="F114">
            <v>846708</v>
          </cell>
          <cell r="G114">
            <v>12</v>
          </cell>
          <cell r="H114">
            <v>846708</v>
          </cell>
          <cell r="I114">
            <v>0</v>
          </cell>
          <cell r="J114">
            <v>0</v>
          </cell>
          <cell r="K114">
            <v>0</v>
          </cell>
          <cell r="L114">
            <v>0</v>
          </cell>
          <cell r="M114">
            <v>0</v>
          </cell>
          <cell r="N114">
            <v>0</v>
          </cell>
        </row>
        <row r="115">
          <cell r="A115">
            <v>11.08</v>
          </cell>
          <cell r="B115" t="str">
            <v>Grifo para fregadero</v>
          </cell>
          <cell r="C115" t="str">
            <v>UN</v>
          </cell>
          <cell r="D115">
            <v>13</v>
          </cell>
          <cell r="E115">
            <v>48636</v>
          </cell>
          <cell r="F115">
            <v>632268</v>
          </cell>
          <cell r="G115">
            <v>13</v>
          </cell>
          <cell r="H115">
            <v>632268</v>
          </cell>
          <cell r="I115">
            <v>0</v>
          </cell>
          <cell r="J115">
            <v>0</v>
          </cell>
          <cell r="K115">
            <v>0</v>
          </cell>
          <cell r="L115">
            <v>0</v>
          </cell>
          <cell r="M115">
            <v>0</v>
          </cell>
          <cell r="N115">
            <v>0</v>
          </cell>
        </row>
        <row r="116">
          <cell r="A116">
            <v>11.09</v>
          </cell>
          <cell r="B116" t="str">
            <v>Suministro e instalacion de Incrustaciones en porcelana: jabonera, toallero, papelera, gancho eite o similar.</v>
          </cell>
          <cell r="C116" t="str">
            <v>UN</v>
          </cell>
          <cell r="D116">
            <v>50</v>
          </cell>
          <cell r="E116">
            <v>97625</v>
          </cell>
          <cell r="F116">
            <v>4881250</v>
          </cell>
          <cell r="G116">
            <v>50</v>
          </cell>
          <cell r="H116">
            <v>4881250</v>
          </cell>
          <cell r="I116">
            <v>0</v>
          </cell>
          <cell r="J116">
            <v>0</v>
          </cell>
          <cell r="K116">
            <v>0</v>
          </cell>
          <cell r="L116">
            <v>0</v>
          </cell>
          <cell r="M116">
            <v>0</v>
          </cell>
          <cell r="N116">
            <v>0</v>
          </cell>
        </row>
        <row r="117">
          <cell r="A117">
            <v>11.1</v>
          </cell>
          <cell r="B117" t="str">
            <v>Suministro e instalación de lavamanos quirurgico de acero inoxidable con griferia.</v>
          </cell>
          <cell r="C117" t="str">
            <v>UN</v>
          </cell>
          <cell r="D117">
            <v>1</v>
          </cell>
          <cell r="E117">
            <v>1195960</v>
          </cell>
          <cell r="F117">
            <v>1195960</v>
          </cell>
          <cell r="G117">
            <v>1</v>
          </cell>
          <cell r="H117">
            <v>1195960</v>
          </cell>
          <cell r="I117">
            <v>0</v>
          </cell>
          <cell r="J117">
            <v>0</v>
          </cell>
          <cell r="K117">
            <v>0</v>
          </cell>
          <cell r="L117">
            <v>0</v>
          </cell>
          <cell r="M117">
            <v>0</v>
          </cell>
          <cell r="N117">
            <v>0</v>
          </cell>
        </row>
        <row r="118">
          <cell r="A118">
            <v>11.11</v>
          </cell>
          <cell r="B118" t="str">
            <v>Suministro e instalacion de conjunto ducha de emergencia mixta, con lava-ojos, plato de la ducha de 24 cms. palanca triangular rigida, y el lava-ojos de 27 cms redondo, accesorios en acero inoxidable a prueba de corrosion y antiacidos. lavaojos con protectores en silicona. tuberia galvanizada de 1" pintada en colores reflectivos , valvula en bronce, la ducha accionada con palanca; el lavaojos accionado con palanca o pedal, tipo exportacion. altura 2,1 m.</v>
          </cell>
          <cell r="C118" t="str">
            <v>UN</v>
          </cell>
          <cell r="D118">
            <v>1</v>
          </cell>
          <cell r="E118">
            <v>1299987</v>
          </cell>
          <cell r="F118">
            <v>1299987</v>
          </cell>
          <cell r="G118">
            <v>1</v>
          </cell>
          <cell r="H118">
            <v>1299987</v>
          </cell>
          <cell r="I118">
            <v>0</v>
          </cell>
          <cell r="J118">
            <v>0</v>
          </cell>
          <cell r="K118">
            <v>0</v>
          </cell>
          <cell r="L118">
            <v>0</v>
          </cell>
          <cell r="M118">
            <v>0</v>
          </cell>
          <cell r="N118">
            <v>0</v>
          </cell>
        </row>
        <row r="119">
          <cell r="A119">
            <v>11.12</v>
          </cell>
          <cell r="B119" t="str">
            <v>Sumi. E Inst. de gabinete contra incendios clas e II</v>
          </cell>
          <cell r="C119" t="str">
            <v>UN</v>
          </cell>
          <cell r="D119">
            <v>5</v>
          </cell>
          <cell r="E119">
            <v>899295</v>
          </cell>
          <cell r="F119">
            <v>4496475</v>
          </cell>
          <cell r="G119">
            <v>5</v>
          </cell>
          <cell r="H119">
            <v>4496475</v>
          </cell>
          <cell r="I119">
            <v>0</v>
          </cell>
          <cell r="J119">
            <v>0</v>
          </cell>
          <cell r="K119">
            <v>0</v>
          </cell>
          <cell r="L119">
            <v>0</v>
          </cell>
          <cell r="M119">
            <v>0</v>
          </cell>
          <cell r="N119">
            <v>0</v>
          </cell>
        </row>
        <row r="120">
          <cell r="A120">
            <v>11.13</v>
          </cell>
          <cell r="B120" t="str">
            <v>Sumi. E Inst. de gabinete contra incendios clas e III</v>
          </cell>
          <cell r="C120" t="str">
            <v>UN</v>
          </cell>
          <cell r="D120">
            <v>1</v>
          </cell>
          <cell r="E120">
            <v>1063723</v>
          </cell>
          <cell r="F120">
            <v>1063723</v>
          </cell>
          <cell r="G120">
            <v>1</v>
          </cell>
          <cell r="H120">
            <v>1063723</v>
          </cell>
          <cell r="I120">
            <v>0</v>
          </cell>
          <cell r="J120">
            <v>0</v>
          </cell>
          <cell r="K120">
            <v>0</v>
          </cell>
          <cell r="L120">
            <v>0</v>
          </cell>
          <cell r="M120">
            <v>0</v>
          </cell>
          <cell r="N120">
            <v>0</v>
          </cell>
        </row>
        <row r="121">
          <cell r="A121">
            <v>11.14</v>
          </cell>
          <cell r="B121" t="str">
            <v>Siamesa de 3 o 4 pulgadas</v>
          </cell>
          <cell r="C121" t="str">
            <v>UN</v>
          </cell>
          <cell r="D121">
            <v>1</v>
          </cell>
          <cell r="E121">
            <v>962420</v>
          </cell>
          <cell r="F121">
            <v>962420</v>
          </cell>
          <cell r="G121">
            <v>1</v>
          </cell>
          <cell r="H121">
            <v>962420</v>
          </cell>
          <cell r="I121">
            <v>0</v>
          </cell>
          <cell r="J121">
            <v>0</v>
          </cell>
          <cell r="K121">
            <v>0</v>
          </cell>
          <cell r="L121">
            <v>0</v>
          </cell>
          <cell r="M121">
            <v>0</v>
          </cell>
          <cell r="N121">
            <v>0</v>
          </cell>
        </row>
        <row r="122">
          <cell r="A122">
            <v>11.15</v>
          </cell>
          <cell r="B122" t="str">
            <v>Sumi. E Inst. hidrante 3 pg. Con extremo que se requiera</v>
          </cell>
          <cell r="C122" t="str">
            <v>UN</v>
          </cell>
          <cell r="D122">
            <v>1</v>
          </cell>
          <cell r="E122">
            <v>2366676</v>
          </cell>
          <cell r="F122">
            <v>2366676</v>
          </cell>
          <cell r="G122">
            <v>1</v>
          </cell>
          <cell r="H122">
            <v>2366676</v>
          </cell>
          <cell r="I122">
            <v>0</v>
          </cell>
          <cell r="J122">
            <v>0</v>
          </cell>
          <cell r="K122">
            <v>0</v>
          </cell>
          <cell r="L122">
            <v>0</v>
          </cell>
          <cell r="M122">
            <v>0</v>
          </cell>
          <cell r="N122">
            <v>0</v>
          </cell>
        </row>
        <row r="123">
          <cell r="A123">
            <v>11.16</v>
          </cell>
          <cell r="B123" t="str">
            <v>Sumi. E Int. Motobomba con autoclave motor de 7.5 hp trifásicco</v>
          </cell>
          <cell r="C123" t="str">
            <v>UN</v>
          </cell>
          <cell r="D123">
            <v>1</v>
          </cell>
          <cell r="E123">
            <v>3164248</v>
          </cell>
          <cell r="F123">
            <v>3164248</v>
          </cell>
          <cell r="G123">
            <v>1</v>
          </cell>
          <cell r="H123">
            <v>3164248</v>
          </cell>
          <cell r="I123">
            <v>0</v>
          </cell>
          <cell r="J123">
            <v>0</v>
          </cell>
          <cell r="K123">
            <v>0</v>
          </cell>
          <cell r="L123">
            <v>0</v>
          </cell>
          <cell r="M123">
            <v>0</v>
          </cell>
          <cell r="N123">
            <v>0</v>
          </cell>
        </row>
        <row r="124">
          <cell r="A124">
            <v>11.17</v>
          </cell>
          <cell r="B124" t="str">
            <v>Sumi. E Inst. motobomba motor trifasico de 7.5 hp modelo L500</v>
          </cell>
          <cell r="C124" t="str">
            <v>UN</v>
          </cell>
          <cell r="D124">
            <v>1</v>
          </cell>
          <cell r="E124">
            <v>3032202</v>
          </cell>
          <cell r="F124">
            <v>3032202</v>
          </cell>
          <cell r="G124">
            <v>1</v>
          </cell>
          <cell r="H124">
            <v>3032202</v>
          </cell>
          <cell r="I124">
            <v>0</v>
          </cell>
          <cell r="J124">
            <v>0</v>
          </cell>
          <cell r="K124">
            <v>0</v>
          </cell>
          <cell r="L124">
            <v>0</v>
          </cell>
          <cell r="M124">
            <v>0</v>
          </cell>
          <cell r="N124">
            <v>0</v>
          </cell>
        </row>
        <row r="125">
          <cell r="A125">
            <v>0</v>
          </cell>
          <cell r="B125" t="str">
            <v>SUBTOTAL</v>
          </cell>
          <cell r="C125">
            <v>0</v>
          </cell>
          <cell r="D125">
            <v>0</v>
          </cell>
          <cell r="E125">
            <v>0</v>
          </cell>
          <cell r="F125">
            <v>80238604</v>
          </cell>
          <cell r="H125">
            <v>80238604</v>
          </cell>
          <cell r="J125">
            <v>0</v>
          </cell>
          <cell r="L125">
            <v>0</v>
          </cell>
          <cell r="N125">
            <v>0</v>
          </cell>
        </row>
        <row r="126">
          <cell r="A126" t="str">
            <v>XII.</v>
          </cell>
          <cell r="B126" t="str">
            <v>SANITARIA</v>
          </cell>
        </row>
        <row r="127">
          <cell r="A127">
            <v>12.01</v>
          </cell>
          <cell r="B127" t="str">
            <v>Punto sanitario de 2 pg</v>
          </cell>
          <cell r="C127" t="str">
            <v>UN</v>
          </cell>
          <cell r="D127">
            <v>173</v>
          </cell>
          <cell r="E127">
            <v>53593</v>
          </cell>
          <cell r="F127">
            <v>9271589</v>
          </cell>
          <cell r="G127">
            <v>173</v>
          </cell>
          <cell r="H127">
            <v>9271589</v>
          </cell>
          <cell r="I127">
            <v>0</v>
          </cell>
          <cell r="J127">
            <v>0</v>
          </cell>
          <cell r="K127">
            <v>0</v>
          </cell>
          <cell r="L127">
            <v>0</v>
          </cell>
          <cell r="M127">
            <v>0</v>
          </cell>
          <cell r="N127">
            <v>0</v>
          </cell>
        </row>
        <row r="128">
          <cell r="A128">
            <v>12.02</v>
          </cell>
          <cell r="B128" t="str">
            <v>Punto sanitario de 4 ppg</v>
          </cell>
          <cell r="C128" t="str">
            <v>UN</v>
          </cell>
          <cell r="D128">
            <v>56</v>
          </cell>
          <cell r="E128">
            <v>84896</v>
          </cell>
          <cell r="F128">
            <v>4754176</v>
          </cell>
          <cell r="G128">
            <v>56</v>
          </cell>
          <cell r="H128">
            <v>4754176</v>
          </cell>
          <cell r="I128">
            <v>0</v>
          </cell>
          <cell r="J128">
            <v>0</v>
          </cell>
          <cell r="K128">
            <v>0</v>
          </cell>
          <cell r="L128">
            <v>0</v>
          </cell>
          <cell r="M128">
            <v>0</v>
          </cell>
          <cell r="N128">
            <v>0</v>
          </cell>
        </row>
        <row r="129">
          <cell r="A129">
            <v>12.03</v>
          </cell>
          <cell r="B129" t="str">
            <v>Tubería pvc  sanitaria de 2 pgs</v>
          </cell>
          <cell r="C129" t="str">
            <v>UN</v>
          </cell>
          <cell r="D129">
            <v>173</v>
          </cell>
          <cell r="E129">
            <v>21446</v>
          </cell>
          <cell r="F129">
            <v>3710158</v>
          </cell>
          <cell r="G129">
            <v>173</v>
          </cell>
          <cell r="H129">
            <v>3710158</v>
          </cell>
          <cell r="I129">
            <v>0</v>
          </cell>
          <cell r="J129">
            <v>0</v>
          </cell>
          <cell r="K129">
            <v>0</v>
          </cell>
          <cell r="L129">
            <v>0</v>
          </cell>
          <cell r="M129">
            <v>0</v>
          </cell>
          <cell r="N129">
            <v>0</v>
          </cell>
        </row>
        <row r="130">
          <cell r="A130">
            <v>12.04</v>
          </cell>
          <cell r="B130" t="str">
            <v>Sum inis tro e ins talacion tuberia PVC s anitaria 3 pgs</v>
          </cell>
          <cell r="C130" t="str">
            <v>ML</v>
          </cell>
          <cell r="D130">
            <v>173.16</v>
          </cell>
          <cell r="E130">
            <v>33761</v>
          </cell>
          <cell r="F130">
            <v>5846055</v>
          </cell>
          <cell r="G130">
            <v>173.16</v>
          </cell>
          <cell r="H130">
            <v>5846055</v>
          </cell>
          <cell r="I130">
            <v>0</v>
          </cell>
          <cell r="J130">
            <v>0</v>
          </cell>
          <cell r="K130">
            <v>0</v>
          </cell>
          <cell r="L130">
            <v>0</v>
          </cell>
          <cell r="M130">
            <v>0</v>
          </cell>
          <cell r="N130">
            <v>0</v>
          </cell>
        </row>
        <row r="131">
          <cell r="A131">
            <v>12.05</v>
          </cell>
          <cell r="B131" t="str">
            <v>Tubería pvc  sanitaria de 4 pgs</v>
          </cell>
          <cell r="C131" t="str">
            <v>ML</v>
          </cell>
          <cell r="D131">
            <v>351.69</v>
          </cell>
          <cell r="E131">
            <v>47065</v>
          </cell>
          <cell r="F131">
            <v>16552290</v>
          </cell>
          <cell r="G131">
            <v>351.69</v>
          </cell>
          <cell r="H131">
            <v>16552290</v>
          </cell>
          <cell r="I131">
            <v>0</v>
          </cell>
          <cell r="J131">
            <v>0</v>
          </cell>
          <cell r="K131">
            <v>0</v>
          </cell>
          <cell r="L131">
            <v>0</v>
          </cell>
          <cell r="M131">
            <v>0</v>
          </cell>
          <cell r="N131">
            <v>0</v>
          </cell>
        </row>
        <row r="132">
          <cell r="A132">
            <v>12.06</v>
          </cell>
          <cell r="B132" t="str">
            <v>Sum. E isnt. Tuberia 6 pg</v>
          </cell>
          <cell r="C132" t="str">
            <v>ML</v>
          </cell>
          <cell r="D132">
            <v>163.87</v>
          </cell>
          <cell r="E132">
            <v>53701</v>
          </cell>
          <cell r="F132">
            <v>8799983</v>
          </cell>
          <cell r="G132">
            <v>163.87</v>
          </cell>
          <cell r="H132">
            <v>8799983</v>
          </cell>
          <cell r="I132">
            <v>0</v>
          </cell>
          <cell r="J132">
            <v>0</v>
          </cell>
          <cell r="K132">
            <v>0</v>
          </cell>
          <cell r="L132">
            <v>0</v>
          </cell>
          <cell r="M132">
            <v>0</v>
          </cell>
          <cell r="N132">
            <v>0</v>
          </cell>
        </row>
        <row r="133">
          <cell r="A133">
            <v>12.07</v>
          </cell>
          <cell r="B133" t="str">
            <v>Suministro e instalacion tuberia PVC sanitaria 8 pgs</v>
          </cell>
          <cell r="C133" t="str">
            <v>ML</v>
          </cell>
          <cell r="D133">
            <v>63.34</v>
          </cell>
          <cell r="E133">
            <v>97300</v>
          </cell>
          <cell r="F133">
            <v>6162982</v>
          </cell>
          <cell r="G133">
            <v>63.34</v>
          </cell>
          <cell r="H133">
            <v>6162982</v>
          </cell>
          <cell r="I133">
            <v>0</v>
          </cell>
          <cell r="J133">
            <v>0</v>
          </cell>
          <cell r="K133">
            <v>0</v>
          </cell>
          <cell r="L133">
            <v>0</v>
          </cell>
          <cell r="M133">
            <v>0</v>
          </cell>
          <cell r="N133">
            <v>0</v>
          </cell>
        </row>
        <row r="134">
          <cell r="A134">
            <v>12.08</v>
          </cell>
          <cell r="B134" t="str">
            <v>Sumi. e Inst. tuberia PVC sanitaria 10 pg.</v>
          </cell>
          <cell r="C134" t="str">
            <v>ML</v>
          </cell>
          <cell r="D134">
            <v>85.01</v>
          </cell>
          <cell r="E134">
            <v>91673</v>
          </cell>
          <cell r="F134">
            <v>7793122</v>
          </cell>
          <cell r="G134">
            <v>85.01</v>
          </cell>
          <cell r="H134">
            <v>7793122</v>
          </cell>
          <cell r="I134">
            <v>0</v>
          </cell>
          <cell r="J134">
            <v>0</v>
          </cell>
          <cell r="K134">
            <v>0</v>
          </cell>
          <cell r="L134">
            <v>0</v>
          </cell>
          <cell r="M134">
            <v>0</v>
          </cell>
          <cell r="N134">
            <v>0</v>
          </cell>
        </row>
        <row r="135">
          <cell r="A135">
            <v>12.09</v>
          </cell>
          <cell r="B135" t="str">
            <v>Sumi. E Inst. tubería PVC sanitaria 12 pg.</v>
          </cell>
          <cell r="C135" t="str">
            <v>ML</v>
          </cell>
          <cell r="D135">
            <v>60.63</v>
          </cell>
          <cell r="E135">
            <v>196326</v>
          </cell>
          <cell r="F135">
            <v>11903245</v>
          </cell>
          <cell r="G135">
            <v>60.63</v>
          </cell>
          <cell r="H135">
            <v>11903245</v>
          </cell>
          <cell r="I135">
            <v>0</v>
          </cell>
          <cell r="J135">
            <v>0</v>
          </cell>
          <cell r="K135">
            <v>0</v>
          </cell>
          <cell r="L135">
            <v>0</v>
          </cell>
          <cell r="M135">
            <v>0</v>
          </cell>
          <cell r="N135">
            <v>0</v>
          </cell>
        </row>
        <row r="136">
          <cell r="A136">
            <v>12.1</v>
          </cell>
          <cell r="B136" t="str">
            <v>caja  inspeccion cto 21 Mpa  30x30, e=0.10, Hm ax=0.40M</v>
          </cell>
          <cell r="C136" t="str">
            <v>UN</v>
          </cell>
          <cell r="D136">
            <v>22</v>
          </cell>
          <cell r="E136">
            <v>117859</v>
          </cell>
          <cell r="F136">
            <v>2592898</v>
          </cell>
          <cell r="G136">
            <v>22</v>
          </cell>
          <cell r="H136">
            <v>2592898</v>
          </cell>
          <cell r="I136">
            <v>0</v>
          </cell>
          <cell r="J136">
            <v>0</v>
          </cell>
          <cell r="K136">
            <v>0</v>
          </cell>
          <cell r="L136">
            <v>0</v>
          </cell>
          <cell r="M136">
            <v>0</v>
          </cell>
          <cell r="N136">
            <v>0</v>
          </cell>
        </row>
        <row r="137">
          <cell r="A137">
            <v>12.11</v>
          </cell>
          <cell r="B137" t="str">
            <v>caja  inspeccion cto 21 Mpa  40X40, e=0.10, Hm ax=0.50M</v>
          </cell>
          <cell r="C137" t="str">
            <v>UN</v>
          </cell>
          <cell r="D137">
            <v>36</v>
          </cell>
          <cell r="E137">
            <v>174433</v>
          </cell>
          <cell r="F137">
            <v>6279588</v>
          </cell>
          <cell r="G137">
            <v>36</v>
          </cell>
          <cell r="H137">
            <v>6279588</v>
          </cell>
          <cell r="I137">
            <v>0</v>
          </cell>
          <cell r="J137">
            <v>0</v>
          </cell>
          <cell r="K137">
            <v>0</v>
          </cell>
          <cell r="L137">
            <v>0</v>
          </cell>
          <cell r="M137">
            <v>0</v>
          </cell>
          <cell r="N137">
            <v>0</v>
          </cell>
        </row>
        <row r="138">
          <cell r="A138">
            <v>12.12</v>
          </cell>
          <cell r="B138" t="str">
            <v>caja  inspeccion cto 21 Mpa  50X50, e=0.10, Hm ax=0.70M</v>
          </cell>
          <cell r="C138" t="str">
            <v>UN</v>
          </cell>
          <cell r="D138">
            <v>46</v>
          </cell>
          <cell r="E138">
            <v>269891</v>
          </cell>
          <cell r="F138">
            <v>12414986</v>
          </cell>
          <cell r="G138">
            <v>46</v>
          </cell>
          <cell r="H138">
            <v>12414986</v>
          </cell>
          <cell r="I138">
            <v>0</v>
          </cell>
          <cell r="J138">
            <v>0</v>
          </cell>
          <cell r="K138">
            <v>0</v>
          </cell>
          <cell r="L138">
            <v>0</v>
          </cell>
          <cell r="M138">
            <v>0</v>
          </cell>
          <cell r="N138">
            <v>0</v>
          </cell>
        </row>
        <row r="139">
          <cell r="A139">
            <v>12.13</v>
          </cell>
          <cell r="B139" t="str">
            <v>caja  inspeccion cto 21 Mpa  60x60, e=0.10, Hm ax=0.9M</v>
          </cell>
          <cell r="C139" t="str">
            <v>UN</v>
          </cell>
          <cell r="D139">
            <v>11</v>
          </cell>
          <cell r="E139">
            <v>400087</v>
          </cell>
          <cell r="F139">
            <v>4400957</v>
          </cell>
          <cell r="G139">
            <v>11</v>
          </cell>
          <cell r="H139">
            <v>4400957</v>
          </cell>
          <cell r="I139">
            <v>0</v>
          </cell>
          <cell r="J139">
            <v>0</v>
          </cell>
          <cell r="K139">
            <v>0</v>
          </cell>
          <cell r="L139">
            <v>0</v>
          </cell>
          <cell r="M139">
            <v>0</v>
          </cell>
          <cell r="N139">
            <v>0</v>
          </cell>
        </row>
        <row r="140">
          <cell r="A140">
            <v>12.14</v>
          </cell>
          <cell r="B140" t="str">
            <v>caja  inspeccion cto 21 Mpa  70x70, e=0.10, Hm ax=1.0M</v>
          </cell>
          <cell r="C140" t="str">
            <v>UN</v>
          </cell>
          <cell r="D140">
            <v>4</v>
          </cell>
          <cell r="E140">
            <v>536400</v>
          </cell>
          <cell r="F140">
            <v>2145600</v>
          </cell>
          <cell r="G140">
            <v>4</v>
          </cell>
          <cell r="H140">
            <v>2145600</v>
          </cell>
          <cell r="I140">
            <v>0</v>
          </cell>
          <cell r="J140">
            <v>0</v>
          </cell>
          <cell r="K140">
            <v>0</v>
          </cell>
          <cell r="L140">
            <v>0</v>
          </cell>
          <cell r="M140">
            <v>0</v>
          </cell>
          <cell r="N140">
            <v>0</v>
          </cell>
        </row>
        <row r="141">
          <cell r="A141">
            <v>12.15</v>
          </cell>
          <cell r="B141" t="str">
            <v>Sum /Inst sifón  con  rejilla 2 pg.</v>
          </cell>
          <cell r="C141" t="str">
            <v>UN</v>
          </cell>
          <cell r="D141">
            <v>115</v>
          </cell>
          <cell r="E141">
            <v>42588</v>
          </cell>
          <cell r="F141">
            <v>4897620</v>
          </cell>
          <cell r="G141">
            <v>115</v>
          </cell>
          <cell r="H141">
            <v>4897620</v>
          </cell>
          <cell r="I141">
            <v>0</v>
          </cell>
          <cell r="J141">
            <v>0</v>
          </cell>
          <cell r="K141">
            <v>0</v>
          </cell>
          <cell r="L141">
            <v>0</v>
          </cell>
          <cell r="M141">
            <v>0</v>
          </cell>
          <cell r="N141">
            <v>0</v>
          </cell>
        </row>
        <row r="142">
          <cell r="A142">
            <v>12.16</v>
          </cell>
          <cell r="B142" t="str">
            <v>Sum /inst canaleta plastica  de 15 cm</v>
          </cell>
          <cell r="C142" t="str">
            <v>ML</v>
          </cell>
          <cell r="D142">
            <v>185</v>
          </cell>
          <cell r="E142">
            <v>38325</v>
          </cell>
          <cell r="F142">
            <v>7090125</v>
          </cell>
          <cell r="G142">
            <v>185</v>
          </cell>
          <cell r="H142">
            <v>7090125</v>
          </cell>
          <cell r="I142">
            <v>0</v>
          </cell>
          <cell r="J142">
            <v>0</v>
          </cell>
          <cell r="K142">
            <v>0</v>
          </cell>
          <cell r="L142">
            <v>0</v>
          </cell>
          <cell r="M142">
            <v>0</v>
          </cell>
          <cell r="N142">
            <v>0</v>
          </cell>
        </row>
        <row r="143">
          <cell r="A143">
            <v>12.17</v>
          </cell>
          <cell r="B143" t="str">
            <v>Sum /inst bajante plastica  de 15 cm</v>
          </cell>
          <cell r="C143" t="str">
            <v>ML</v>
          </cell>
          <cell r="D143">
            <v>165</v>
          </cell>
          <cell r="E143">
            <v>31903</v>
          </cell>
          <cell r="F143">
            <v>5263995</v>
          </cell>
          <cell r="G143">
            <v>165</v>
          </cell>
          <cell r="H143">
            <v>5263995</v>
          </cell>
          <cell r="I143">
            <v>0</v>
          </cell>
          <cell r="J143">
            <v>0</v>
          </cell>
          <cell r="K143">
            <v>0</v>
          </cell>
          <cell r="L143">
            <v>0</v>
          </cell>
          <cell r="M143">
            <v>0</v>
          </cell>
          <cell r="N143">
            <v>0</v>
          </cell>
        </row>
        <row r="144">
          <cell r="A144">
            <v>12.18</v>
          </cell>
          <cell r="B144" t="str">
            <v>Poceta lavatrapeador ladrillo enchapado</v>
          </cell>
          <cell r="C144" t="str">
            <v>UN</v>
          </cell>
          <cell r="D144">
            <v>10</v>
          </cell>
          <cell r="E144">
            <v>239998</v>
          </cell>
          <cell r="F144">
            <v>2399980</v>
          </cell>
          <cell r="G144">
            <v>10</v>
          </cell>
          <cell r="H144">
            <v>2399980</v>
          </cell>
          <cell r="I144">
            <v>0</v>
          </cell>
          <cell r="J144">
            <v>0</v>
          </cell>
          <cell r="K144">
            <v>0</v>
          </cell>
          <cell r="L144">
            <v>0</v>
          </cell>
          <cell r="M144">
            <v>0</v>
          </cell>
          <cell r="N144">
            <v>0</v>
          </cell>
        </row>
        <row r="145">
          <cell r="A145">
            <v>12.19</v>
          </cell>
          <cell r="B145" t="str">
            <v>Tapa de registro</v>
          </cell>
          <cell r="C145" t="str">
            <v>UN</v>
          </cell>
          <cell r="D145">
            <v>100</v>
          </cell>
          <cell r="E145">
            <v>8700</v>
          </cell>
          <cell r="F145">
            <v>870000</v>
          </cell>
          <cell r="G145">
            <v>100</v>
          </cell>
          <cell r="H145">
            <v>870000</v>
          </cell>
          <cell r="I145">
            <v>0</v>
          </cell>
          <cell r="J145">
            <v>0</v>
          </cell>
          <cell r="K145">
            <v>0</v>
          </cell>
          <cell r="L145">
            <v>0</v>
          </cell>
          <cell r="M145">
            <v>0</v>
          </cell>
          <cell r="N145">
            <v>0</v>
          </cell>
        </row>
        <row r="146">
          <cell r="A146">
            <v>12.2</v>
          </cell>
          <cell r="B146" t="str">
            <v>Construcción pozo séptico cto 21 Mpa  h&gt;1,hm ax=1.50m .</v>
          </cell>
          <cell r="C146" t="str">
            <v>UN</v>
          </cell>
          <cell r="D146">
            <v>9</v>
          </cell>
          <cell r="E146">
            <v>1188398</v>
          </cell>
          <cell r="F146">
            <v>10695582</v>
          </cell>
          <cell r="G146">
            <v>9</v>
          </cell>
          <cell r="H146">
            <v>10695582</v>
          </cell>
          <cell r="I146">
            <v>0</v>
          </cell>
          <cell r="J146">
            <v>0</v>
          </cell>
          <cell r="K146">
            <v>0</v>
          </cell>
          <cell r="L146">
            <v>0</v>
          </cell>
          <cell r="M146">
            <v>0</v>
          </cell>
          <cell r="N146">
            <v>0</v>
          </cell>
        </row>
        <row r="147">
          <cell r="A147">
            <v>12.21</v>
          </cell>
          <cell r="B147" t="str">
            <v>Construcción pozo séptico cto 21 Mpa  h&gt;1,hm ax=2.00m .</v>
          </cell>
          <cell r="C147" t="str">
            <v>UN</v>
          </cell>
          <cell r="D147">
            <v>1</v>
          </cell>
          <cell r="E147">
            <v>1408929</v>
          </cell>
          <cell r="F147">
            <v>1408929</v>
          </cell>
          <cell r="G147">
            <v>1</v>
          </cell>
          <cell r="H147">
            <v>1408929</v>
          </cell>
          <cell r="I147">
            <v>0</v>
          </cell>
          <cell r="J147">
            <v>0</v>
          </cell>
          <cell r="K147">
            <v>0</v>
          </cell>
          <cell r="L147">
            <v>0</v>
          </cell>
          <cell r="M147">
            <v>0</v>
          </cell>
          <cell r="N147">
            <v>0</v>
          </cell>
        </row>
        <row r="148">
          <cell r="A148">
            <v>0</v>
          </cell>
          <cell r="B148" t="str">
            <v>SUBTOTAL</v>
          </cell>
          <cell r="C148">
            <v>0</v>
          </cell>
          <cell r="D148">
            <v>0</v>
          </cell>
          <cell r="E148">
            <v>0</v>
          </cell>
          <cell r="F148">
            <v>135253860</v>
          </cell>
          <cell r="H148">
            <v>135253860</v>
          </cell>
          <cell r="J148">
            <v>0</v>
          </cell>
          <cell r="L148">
            <v>0</v>
          </cell>
          <cell r="N148">
            <v>0</v>
          </cell>
        </row>
        <row r="149">
          <cell r="A149" t="str">
            <v>XIII.</v>
          </cell>
          <cell r="B149" t="str">
            <v>OBRAS EXTERIORES</v>
          </cell>
        </row>
        <row r="150">
          <cell r="A150">
            <v>13.01</v>
          </cell>
          <cell r="B150" t="str">
            <v>Suministro y colocación de adoquin de concreto TR. Liviano,
20 x 10 x 6cm , incluye bas e de 4cm , arena de nivelación y arena de sello.</v>
          </cell>
          <cell r="C150" t="str">
            <v>M2</v>
          </cell>
          <cell r="D150">
            <v>2360</v>
          </cell>
          <cell r="E150">
            <v>63556</v>
          </cell>
          <cell r="F150">
            <v>149992160</v>
          </cell>
          <cell r="G150">
            <v>0</v>
          </cell>
          <cell r="H150">
            <v>0</v>
          </cell>
          <cell r="I150">
            <v>0</v>
          </cell>
          <cell r="J150">
            <v>0</v>
          </cell>
          <cell r="K150">
            <v>0</v>
          </cell>
          <cell r="L150">
            <v>0</v>
          </cell>
          <cell r="M150">
            <v>0</v>
          </cell>
          <cell r="N150">
            <v>0</v>
          </cell>
        </row>
        <row r="151">
          <cell r="A151">
            <v>13.02</v>
          </cell>
          <cell r="B151" t="str">
            <v>Sum /Inst. Base  granular. pis o TM 3/4  pg e=0.15m , compactada</v>
          </cell>
          <cell r="C151" t="str">
            <v>M3</v>
          </cell>
          <cell r="D151">
            <v>395</v>
          </cell>
          <cell r="E151">
            <v>120139</v>
          </cell>
          <cell r="F151">
            <v>47454905</v>
          </cell>
          <cell r="G151">
            <v>472</v>
          </cell>
          <cell r="H151">
            <v>56705608</v>
          </cell>
          <cell r="I151">
            <v>0</v>
          </cell>
          <cell r="J151">
            <v>0</v>
          </cell>
          <cell r="K151">
            <v>0</v>
          </cell>
          <cell r="L151">
            <v>0</v>
          </cell>
          <cell r="M151">
            <v>0</v>
          </cell>
          <cell r="N151">
            <v>0</v>
          </cell>
        </row>
        <row r="152">
          <cell r="A152">
            <v>13.03</v>
          </cell>
          <cell r="B152" t="str">
            <v>Suministro e instalación palmas  con  ambientación inferior</v>
          </cell>
          <cell r="C152" t="str">
            <v>UN</v>
          </cell>
          <cell r="D152">
            <v>12</v>
          </cell>
          <cell r="E152">
            <v>101770</v>
          </cell>
          <cell r="F152">
            <v>1221240</v>
          </cell>
          <cell r="G152">
            <v>12</v>
          </cell>
          <cell r="H152">
            <v>1221240</v>
          </cell>
          <cell r="I152">
            <v>0</v>
          </cell>
          <cell r="J152">
            <v>0</v>
          </cell>
          <cell r="K152">
            <v>0</v>
          </cell>
          <cell r="L152">
            <v>0</v>
          </cell>
          <cell r="M152">
            <v>0</v>
          </cell>
          <cell r="N152">
            <v>0</v>
          </cell>
        </row>
        <row r="153">
          <cell r="A153">
            <v>13.04</v>
          </cell>
          <cell r="B153" t="str">
            <v>Sumi, e insta. De prado zonas verdes incluye nivelación</v>
          </cell>
          <cell r="C153" t="str">
            <v>M2</v>
          </cell>
          <cell r="D153">
            <v>1250</v>
          </cell>
          <cell r="E153">
            <v>12847</v>
          </cell>
          <cell r="F153">
            <v>16058750</v>
          </cell>
          <cell r="G153">
            <v>1250</v>
          </cell>
          <cell r="H153">
            <v>16058750</v>
          </cell>
          <cell r="I153">
            <v>0</v>
          </cell>
          <cell r="J153">
            <v>0</v>
          </cell>
          <cell r="K153">
            <v>0</v>
          </cell>
          <cell r="L153">
            <v>0</v>
          </cell>
          <cell r="M153">
            <v>0</v>
          </cell>
          <cell r="N153">
            <v>0</v>
          </cell>
        </row>
        <row r="154">
          <cell r="A154">
            <v>0</v>
          </cell>
          <cell r="B154" t="str">
            <v>SUBTOTAL</v>
          </cell>
          <cell r="C154">
            <v>0</v>
          </cell>
          <cell r="D154">
            <v>0</v>
          </cell>
          <cell r="E154">
            <v>0</v>
          </cell>
          <cell r="F154">
            <v>214727055</v>
          </cell>
          <cell r="H154">
            <v>73985598</v>
          </cell>
          <cell r="J154">
            <v>0</v>
          </cell>
          <cell r="L154">
            <v>0</v>
          </cell>
          <cell r="N154">
            <v>0</v>
          </cell>
        </row>
        <row r="155">
          <cell r="A155" t="str">
            <v>XIV.</v>
          </cell>
          <cell r="B155" t="str">
            <v>ELECTRICOS, VOZ Y DATOS, OTROS</v>
          </cell>
        </row>
        <row r="156">
          <cell r="A156">
            <v>14.01</v>
          </cell>
          <cell r="B156" t="str">
            <v>Sumi. E inst. sistema electrico, voz y datos (ver  anexo 1)</v>
          </cell>
          <cell r="C156" t="str">
            <v>UN</v>
          </cell>
          <cell r="D156">
            <v>1</v>
          </cell>
          <cell r="E156">
            <v>236924731</v>
          </cell>
          <cell r="F156">
            <v>236924731</v>
          </cell>
          <cell r="G156">
            <v>0</v>
          </cell>
          <cell r="H156">
            <v>0</v>
          </cell>
          <cell r="I156">
            <v>0</v>
          </cell>
          <cell r="J156">
            <v>0</v>
          </cell>
          <cell r="K156">
            <v>0</v>
          </cell>
          <cell r="L156">
            <v>0</v>
          </cell>
          <cell r="M156">
            <v>0</v>
          </cell>
          <cell r="N156">
            <v>0</v>
          </cell>
        </row>
        <row r="157">
          <cell r="A157">
            <v>14.02</v>
          </cell>
          <cell r="B157" t="str">
            <v>Suministro e Instalación de Gases  medicinales (oxigeno) (incluye Diseño)</v>
          </cell>
          <cell r="C157" t="str">
            <v>UN</v>
          </cell>
          <cell r="D157">
            <v>1</v>
          </cell>
          <cell r="E157">
            <v>139998600</v>
          </cell>
          <cell r="F157">
            <v>139998600</v>
          </cell>
          <cell r="G157">
            <v>1</v>
          </cell>
          <cell r="H157">
            <v>139998600</v>
          </cell>
          <cell r="I157">
            <v>0</v>
          </cell>
          <cell r="J157">
            <v>0</v>
          </cell>
          <cell r="K157">
            <v>0</v>
          </cell>
          <cell r="L157">
            <v>0</v>
          </cell>
          <cell r="M157">
            <v>0</v>
          </cell>
          <cell r="N157">
            <v>0</v>
          </cell>
        </row>
        <row r="158">
          <cell r="A158">
            <v>14.03</v>
          </cell>
          <cell r="B158" t="str">
            <v>Sum. E instalacion de red  de aire  acondicionado convencional y no convencional (Incluye diseño)</v>
          </cell>
          <cell r="C158" t="str">
            <v>UN</v>
          </cell>
          <cell r="D158">
            <v>1</v>
          </cell>
          <cell r="E158">
            <v>262997370</v>
          </cell>
          <cell r="F158">
            <v>262997370</v>
          </cell>
          <cell r="G158">
            <v>0</v>
          </cell>
          <cell r="H158">
            <v>0</v>
          </cell>
          <cell r="I158">
            <v>0</v>
          </cell>
          <cell r="J158">
            <v>0</v>
          </cell>
          <cell r="K158">
            <v>0</v>
          </cell>
          <cell r="L158">
            <v>0</v>
          </cell>
          <cell r="M158">
            <v>0</v>
          </cell>
          <cell r="N158">
            <v>0</v>
          </cell>
        </row>
        <row r="159">
          <cell r="A159">
            <v>14.04</v>
          </cell>
          <cell r="B159" t="str">
            <v>Suministro e instalación de placas de señalización para cada ambiente del hospital  y rutas de evacuación en lámina acrílica de 0,20*0,30 con  dilatadores  de fijación en aluminio</v>
          </cell>
          <cell r="C159" t="str">
            <v>UN</v>
          </cell>
          <cell r="D159">
            <v>120</v>
          </cell>
          <cell r="E159">
            <v>73004</v>
          </cell>
          <cell r="F159">
            <v>8760480</v>
          </cell>
          <cell r="G159">
            <v>120</v>
          </cell>
          <cell r="H159">
            <v>8760480</v>
          </cell>
          <cell r="I159">
            <v>0</v>
          </cell>
          <cell r="J159">
            <v>0</v>
          </cell>
          <cell r="K159">
            <v>0</v>
          </cell>
          <cell r="L159">
            <v>0</v>
          </cell>
          <cell r="M159">
            <v>0</v>
          </cell>
          <cell r="N159">
            <v>0</v>
          </cell>
        </row>
        <row r="160">
          <cell r="A160">
            <v>14.05</v>
          </cell>
          <cell r="B160" t="str">
            <v>Suministro e instalación de placa de señalización general en el acceso principal del hospital  en lám ina acrílica de 1,00*1,00  con  dilatadores  de fijación en aluminio</v>
          </cell>
          <cell r="C160" t="str">
            <v>UN</v>
          </cell>
          <cell r="D160">
            <v>2</v>
          </cell>
          <cell r="E160">
            <v>202484</v>
          </cell>
          <cell r="F160">
            <v>404968</v>
          </cell>
          <cell r="G160">
            <v>2</v>
          </cell>
          <cell r="H160">
            <v>404968</v>
          </cell>
          <cell r="I160">
            <v>0</v>
          </cell>
          <cell r="J160">
            <v>0</v>
          </cell>
          <cell r="K160">
            <v>0</v>
          </cell>
          <cell r="L160">
            <v>0</v>
          </cell>
          <cell r="M160">
            <v>0</v>
          </cell>
          <cell r="N160">
            <v>0</v>
          </cell>
        </row>
        <row r="161">
          <cell r="A161">
            <v>14.06</v>
          </cell>
          <cell r="B161" t="str">
            <v>Suministro y siembra  arboles nativos -2.50 m t altura- diámetro.10cm de tallo.</v>
          </cell>
          <cell r="C161" t="str">
            <v>UN</v>
          </cell>
          <cell r="D161">
            <v>15</v>
          </cell>
          <cell r="E161">
            <v>91170</v>
          </cell>
          <cell r="F161">
            <v>1367550</v>
          </cell>
          <cell r="G161">
            <v>15</v>
          </cell>
          <cell r="H161">
            <v>1367550</v>
          </cell>
          <cell r="I161">
            <v>0</v>
          </cell>
          <cell r="J161">
            <v>0</v>
          </cell>
          <cell r="K161">
            <v>0</v>
          </cell>
          <cell r="L161">
            <v>0</v>
          </cell>
          <cell r="M161">
            <v>0</v>
          </cell>
          <cell r="N161">
            <v>0</v>
          </cell>
        </row>
        <row r="162">
          <cell r="A162">
            <v>14.07</v>
          </cell>
          <cell r="B162" t="str">
            <v>Suministro e instalacion de espejos</v>
          </cell>
          <cell r="C162" t="str">
            <v>GL</v>
          </cell>
          <cell r="D162">
            <v>1</v>
          </cell>
          <cell r="E162">
            <v>349997</v>
          </cell>
          <cell r="F162">
            <v>349997</v>
          </cell>
          <cell r="G162">
            <v>1</v>
          </cell>
          <cell r="H162">
            <v>349997</v>
          </cell>
          <cell r="I162">
            <v>0</v>
          </cell>
          <cell r="J162">
            <v>0</v>
          </cell>
          <cell r="K162">
            <v>0</v>
          </cell>
          <cell r="L162">
            <v>0</v>
          </cell>
          <cell r="M162">
            <v>0</v>
          </cell>
          <cell r="N162">
            <v>0</v>
          </cell>
        </row>
        <row r="163">
          <cell r="A163">
            <v>14.08</v>
          </cell>
          <cell r="B163" t="str">
            <v>Aseo y limpieza general</v>
          </cell>
          <cell r="C163" t="str">
            <v>GL</v>
          </cell>
          <cell r="D163">
            <v>1</v>
          </cell>
          <cell r="E163">
            <v>2419847</v>
          </cell>
          <cell r="F163">
            <v>2419847</v>
          </cell>
          <cell r="G163">
            <v>1</v>
          </cell>
          <cell r="H163">
            <v>2419847</v>
          </cell>
          <cell r="I163">
            <v>0</v>
          </cell>
          <cell r="J163">
            <v>0</v>
          </cell>
          <cell r="K163">
            <v>0</v>
          </cell>
          <cell r="L163">
            <v>0</v>
          </cell>
          <cell r="M163">
            <v>0</v>
          </cell>
          <cell r="N163">
            <v>0</v>
          </cell>
        </row>
        <row r="164">
          <cell r="B164" t="str">
            <v>SUBTOTAL</v>
          </cell>
          <cell r="F164">
            <v>653223543</v>
          </cell>
          <cell r="H164">
            <v>153301442</v>
          </cell>
          <cell r="J164">
            <v>0</v>
          </cell>
          <cell r="L164">
            <v>0</v>
          </cell>
          <cell r="N164">
            <v>0</v>
          </cell>
        </row>
        <row r="165">
          <cell r="A165" t="str">
            <v>INP</v>
          </cell>
          <cell r="B165" t="str">
            <v>ITEMS NO PREVISTOS</v>
          </cell>
        </row>
        <row r="166">
          <cell r="A166" t="str">
            <v>INP 01</v>
          </cell>
          <cell r="B166" t="str">
            <v>CAPA GRANULAR DE RIO</v>
          </cell>
          <cell r="C166" t="str">
            <v>M3</v>
          </cell>
          <cell r="D166">
            <v>0</v>
          </cell>
          <cell r="E166">
            <v>97000</v>
          </cell>
          <cell r="F166">
            <v>0</v>
          </cell>
          <cell r="G166">
            <v>1252.44</v>
          </cell>
          <cell r="H166">
            <v>121486680</v>
          </cell>
          <cell r="I166">
            <v>1252.4399999999628</v>
          </cell>
          <cell r="J166">
            <v>121486680</v>
          </cell>
          <cell r="K166">
            <v>0</v>
          </cell>
          <cell r="L166">
            <v>0</v>
          </cell>
          <cell r="M166">
            <v>1252.4399999999628</v>
          </cell>
          <cell r="N166">
            <v>121486680</v>
          </cell>
        </row>
        <row r="167">
          <cell r="A167" t="str">
            <v>INP 02</v>
          </cell>
          <cell r="B167" t="str">
            <v>Viga cimentación Tipo Z2 Concreto 21 Mpa T base 0.80x0.20 dado 0.40x0.10, incluye  Formaleteria</v>
          </cell>
          <cell r="C167" t="str">
            <v>M3</v>
          </cell>
          <cell r="D167">
            <v>0</v>
          </cell>
          <cell r="E167">
            <v>614260</v>
          </cell>
          <cell r="F167">
            <v>0</v>
          </cell>
          <cell r="G167">
            <v>120</v>
          </cell>
          <cell r="H167">
            <v>73711200</v>
          </cell>
          <cell r="I167">
            <v>0</v>
          </cell>
          <cell r="J167">
            <v>0</v>
          </cell>
          <cell r="K167">
            <v>113.69999999999999</v>
          </cell>
          <cell r="L167">
            <v>69841362</v>
          </cell>
          <cell r="M167">
            <v>113.69999999999999</v>
          </cell>
          <cell r="N167">
            <v>69841362</v>
          </cell>
        </row>
        <row r="168">
          <cell r="A168" t="str">
            <v>INP 03</v>
          </cell>
          <cell r="B168" t="str">
            <v>Viga cimentación Tipo Z3 Concreto 21 Mpa T base 0.90x0.20 dado 0.40x0.10  muro e=0.20, incluye  Formaleteria</v>
          </cell>
          <cell r="C168" t="str">
            <v>M3</v>
          </cell>
          <cell r="D168">
            <v>0</v>
          </cell>
          <cell r="E168">
            <v>621992</v>
          </cell>
          <cell r="F168">
            <v>0</v>
          </cell>
          <cell r="G168">
            <v>140</v>
          </cell>
          <cell r="H168">
            <v>87078880</v>
          </cell>
          <cell r="I168">
            <v>0</v>
          </cell>
          <cell r="J168">
            <v>0</v>
          </cell>
          <cell r="K168">
            <v>129.49</v>
          </cell>
          <cell r="L168">
            <v>80541744</v>
          </cell>
          <cell r="M168">
            <v>129.49</v>
          </cell>
          <cell r="N168">
            <v>80541744</v>
          </cell>
        </row>
        <row r="169">
          <cell r="A169" t="str">
            <v>INP 04</v>
          </cell>
          <cell r="B169" t="str">
            <v>Viga cimentación Tipo Z1 Concreto 21 Mpa 0.40x0.30, Incluye  Formaleteria</v>
          </cell>
          <cell r="C169" t="str">
            <v>M3</v>
          </cell>
          <cell r="D169">
            <v>0</v>
          </cell>
          <cell r="E169">
            <v>603036</v>
          </cell>
          <cell r="F169">
            <v>0</v>
          </cell>
          <cell r="G169">
            <v>100</v>
          </cell>
          <cell r="H169">
            <v>60303600</v>
          </cell>
          <cell r="I169">
            <v>0</v>
          </cell>
          <cell r="J169">
            <v>0</v>
          </cell>
          <cell r="K169">
            <v>92.680000000000021</v>
          </cell>
          <cell r="L169">
            <v>55889376</v>
          </cell>
          <cell r="M169">
            <v>92.680000000000021</v>
          </cell>
          <cell r="N169">
            <v>55889376</v>
          </cell>
        </row>
        <row r="170">
          <cell r="A170" t="str">
            <v>INP 05</v>
          </cell>
          <cell r="B170" t="str">
            <v>Viga cimentación Tipo V4 Concreto 21 Mpa  0.20x0.30m, Incluye Formaleteria</v>
          </cell>
          <cell r="C170" t="str">
            <v>M3</v>
          </cell>
          <cell r="D170">
            <v>0</v>
          </cell>
          <cell r="E170">
            <v>602403</v>
          </cell>
          <cell r="F170">
            <v>0</v>
          </cell>
          <cell r="G170">
            <v>22</v>
          </cell>
          <cell r="H170">
            <v>13252866</v>
          </cell>
          <cell r="I170">
            <v>0</v>
          </cell>
          <cell r="J170">
            <v>0</v>
          </cell>
          <cell r="K170">
            <v>0</v>
          </cell>
          <cell r="L170">
            <v>0</v>
          </cell>
          <cell r="M170">
            <v>0</v>
          </cell>
          <cell r="N170">
            <v>0</v>
          </cell>
        </row>
        <row r="172">
          <cell r="B172" t="str">
            <v>SUBTOTAL</v>
          </cell>
          <cell r="F172">
            <v>0</v>
          </cell>
          <cell r="H172">
            <v>355833226</v>
          </cell>
          <cell r="J172">
            <v>121486680</v>
          </cell>
          <cell r="L172">
            <v>206272482</v>
          </cell>
          <cell r="N172">
            <v>327759162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12">
          <cell r="A12">
            <v>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2">
          <cell r="A12">
            <v>0</v>
          </cell>
        </row>
      </sheetData>
      <sheetData sheetId="63"/>
      <sheetData sheetId="64">
        <row r="12">
          <cell r="A12">
            <v>0</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NALISIS"/>
      <sheetName val="CostosAdmin"/>
      <sheetName val="F.Prestacional"/>
      <sheetName val="INSUMOS"/>
      <sheetName val="INSUM CLASIF"/>
      <sheetName val="FORMATOS"/>
      <sheetName val="LISTADO MAT"/>
      <sheetName val="1. INSUMS"/>
      <sheetName val="2. PRESTACIONES"/>
      <sheetName val="3. CUADRILLAS"/>
      <sheetName val="4. CANTIDADES DE OBRA"/>
      <sheetName val="9. PRESUPUESTO"/>
      <sheetName val="5. CANT.MODULO"/>
      <sheetName val="6. APU OBRA CIVIL"/>
      <sheetName val="7. APU ELECTRICO"/>
      <sheetName val="Fact. Multip"/>
      <sheetName val="INTERVENTORIA"/>
      <sheetName val="CRONOGRAMA"/>
      <sheetName val="ESTUDIO MERCADO"/>
      <sheetName val="CANT. HIDROSANITARIAS"/>
      <sheetName val="ACERO INOX."/>
      <sheetName val="PPTO INTERVENTORIA"/>
      <sheetName val="FACTOR MULTIPLICADOR"/>
    </sheetNames>
    <sheetDataSet>
      <sheetData sheetId="0"/>
      <sheetData sheetId="1"/>
      <sheetData sheetId="2">
        <row r="10">
          <cell r="E10">
            <v>4992</v>
          </cell>
          <cell r="G10">
            <v>8299</v>
          </cell>
        </row>
      </sheetData>
      <sheetData sheetId="3">
        <row r="6">
          <cell r="P6" t="e">
            <v>#REF!</v>
          </cell>
        </row>
      </sheetData>
      <sheetData sheetId="4"/>
      <sheetData sheetId="5"/>
      <sheetData sheetId="6"/>
      <sheetData sheetId="7"/>
      <sheetData sheetId="8"/>
      <sheetData sheetId="9"/>
      <sheetData sheetId="10">
        <row r="8">
          <cell r="C8" t="str">
            <v>LOCALIZACION Y REPLANTEO</v>
          </cell>
          <cell r="D8" t="str">
            <v xml:space="preserve">   M2</v>
          </cell>
          <cell r="E8">
            <v>1</v>
          </cell>
          <cell r="F8">
            <v>38</v>
          </cell>
          <cell r="G8">
            <v>30</v>
          </cell>
          <cell r="H8">
            <v>0</v>
          </cell>
          <cell r="I8">
            <v>1140</v>
          </cell>
          <cell r="J8">
            <v>1140</v>
          </cell>
          <cell r="K8" t="str">
            <v>AREA TOTAL A CONSTRUIR</v>
          </cell>
          <cell r="L8">
            <v>0</v>
          </cell>
        </row>
        <row r="9">
          <cell r="C9" t="str">
            <v>EXCAVACIÓN MANUAL EN MATERIAL COMÚN</v>
          </cell>
          <cell r="D9" t="str">
            <v xml:space="preserve">   M3</v>
          </cell>
          <cell r="E9">
            <v>5</v>
          </cell>
          <cell r="F9">
            <v>2.7</v>
          </cell>
          <cell r="G9">
            <v>1.9</v>
          </cell>
          <cell r="H9">
            <v>3.17</v>
          </cell>
          <cell r="I9">
            <v>81.31049999999999</v>
          </cell>
          <cell r="J9">
            <v>1175.9000000000001</v>
          </cell>
          <cell r="K9" t="str">
            <v>EXCAVACION PARA ZAPATAS Z1 - EJE A</v>
          </cell>
          <cell r="L9">
            <v>0</v>
          </cell>
        </row>
        <row r="10">
          <cell r="C10">
            <v>0</v>
          </cell>
          <cell r="D10">
            <v>0</v>
          </cell>
          <cell r="E10">
            <v>9</v>
          </cell>
          <cell r="F10">
            <v>2.7</v>
          </cell>
          <cell r="G10">
            <v>1.7</v>
          </cell>
          <cell r="H10">
            <v>1.1000000000000001</v>
          </cell>
          <cell r="I10">
            <v>45.44100000000001</v>
          </cell>
          <cell r="J10">
            <v>0</v>
          </cell>
          <cell r="K10" t="str">
            <v>EXCAVACION PARA ZAPATAS Z2 - EJE B</v>
          </cell>
          <cell r="L10">
            <v>0</v>
          </cell>
        </row>
        <row r="11">
          <cell r="C11">
            <v>0</v>
          </cell>
          <cell r="D11">
            <v>0</v>
          </cell>
          <cell r="E11">
            <v>6</v>
          </cell>
          <cell r="F11">
            <v>6</v>
          </cell>
          <cell r="G11">
            <v>0.6</v>
          </cell>
          <cell r="H11">
            <v>1.6</v>
          </cell>
          <cell r="I11">
            <v>34.559999999999995</v>
          </cell>
          <cell r="J11">
            <v>0</v>
          </cell>
          <cell r="K11" t="str">
            <v>EXCAVACION VIGAS DE CIMENTACION UNION ZAPATAS DE CUBIERTA CANCHA - EJE A</v>
          </cell>
          <cell r="L11">
            <v>0</v>
          </cell>
        </row>
        <row r="12">
          <cell r="C12">
            <v>0</v>
          </cell>
          <cell r="D12">
            <v>0</v>
          </cell>
          <cell r="E12">
            <v>6</v>
          </cell>
          <cell r="F12">
            <v>6</v>
          </cell>
          <cell r="G12">
            <v>0.6</v>
          </cell>
          <cell r="H12">
            <v>0.47</v>
          </cell>
          <cell r="I12">
            <v>10.151999999999999</v>
          </cell>
          <cell r="J12">
            <v>0</v>
          </cell>
          <cell r="K12" t="str">
            <v>EXCAVACION VIGAS DE CIMENTACION UNION ZAPATAS DE CUBIERTA CANCHA - EJE B</v>
          </cell>
          <cell r="L12">
            <v>0</v>
          </cell>
        </row>
        <row r="13">
          <cell r="C13">
            <v>0</v>
          </cell>
          <cell r="D13">
            <v>0</v>
          </cell>
          <cell r="E13">
            <v>1</v>
          </cell>
          <cell r="F13">
            <v>29.8</v>
          </cell>
          <cell r="G13">
            <v>0.6</v>
          </cell>
          <cell r="H13">
            <v>1.5</v>
          </cell>
          <cell r="I13">
            <v>26.82</v>
          </cell>
          <cell r="J13">
            <v>0</v>
          </cell>
          <cell r="K13" t="str">
            <v>EXCAVACION PARA VIGAS DE CIMENTACION 35X60 - VG - PIE DE GRADERIA</v>
          </cell>
          <cell r="L13">
            <v>0</v>
          </cell>
        </row>
        <row r="14">
          <cell r="C14">
            <v>0</v>
          </cell>
          <cell r="D14">
            <v>0</v>
          </cell>
          <cell r="E14">
            <v>1</v>
          </cell>
          <cell r="F14">
            <v>29.8</v>
          </cell>
          <cell r="G14">
            <v>0.4</v>
          </cell>
          <cell r="H14">
            <v>0.5</v>
          </cell>
          <cell r="I14">
            <v>5.9600000000000009</v>
          </cell>
          <cell r="J14">
            <v>0</v>
          </cell>
          <cell r="K14" t="str">
            <v>EXCAVACION PARA VIGA DE BORDE (VB) - 30X40 - PARTE SUPERIOR DE GRADERIA</v>
          </cell>
          <cell r="L14">
            <v>0</v>
          </cell>
        </row>
        <row r="15">
          <cell r="C15">
            <v>0</v>
          </cell>
          <cell r="D15">
            <v>0</v>
          </cell>
          <cell r="E15">
            <v>1</v>
          </cell>
          <cell r="F15">
            <v>29.8</v>
          </cell>
          <cell r="G15">
            <v>5.8</v>
          </cell>
          <cell r="H15">
            <v>1.4</v>
          </cell>
          <cell r="I15">
            <v>241.976</v>
          </cell>
          <cell r="J15">
            <v>0</v>
          </cell>
          <cell r="K15" t="str">
            <v xml:space="preserve">EXCAVACION PERFILADO  ZONA TALUD GRADERIA </v>
          </cell>
          <cell r="L15">
            <v>0</v>
          </cell>
        </row>
        <row r="16">
          <cell r="C16">
            <v>0</v>
          </cell>
          <cell r="D16">
            <v>0</v>
          </cell>
          <cell r="E16">
            <v>1</v>
          </cell>
          <cell r="F16">
            <v>35</v>
          </cell>
          <cell r="G16">
            <v>18.5</v>
          </cell>
          <cell r="H16">
            <v>0.95</v>
          </cell>
          <cell r="I16">
            <v>615.125</v>
          </cell>
          <cell r="J16">
            <v>0</v>
          </cell>
          <cell r="K16" t="str">
            <v>EXCAVACION PERFILADO  ZONA MODULO</v>
          </cell>
          <cell r="L16">
            <v>0</v>
          </cell>
        </row>
        <row r="17">
          <cell r="C17">
            <v>0</v>
          </cell>
          <cell r="D17">
            <v>0</v>
          </cell>
          <cell r="E17">
            <v>1</v>
          </cell>
          <cell r="F17">
            <v>28</v>
          </cell>
          <cell r="G17">
            <v>1.5</v>
          </cell>
          <cell r="H17">
            <v>0.9</v>
          </cell>
          <cell r="I17">
            <v>37.800000000000004</v>
          </cell>
          <cell r="J17">
            <v>0</v>
          </cell>
          <cell r="K17" t="str">
            <v>EXCAVACION PERFILADO  ZONA TALUD POSTERIOR CANCHA</v>
          </cell>
          <cell r="L17">
            <v>0</v>
          </cell>
        </row>
        <row r="18">
          <cell r="C18">
            <v>0</v>
          </cell>
          <cell r="D18">
            <v>0</v>
          </cell>
          <cell r="E18">
            <v>1</v>
          </cell>
          <cell r="F18">
            <v>29.8</v>
          </cell>
          <cell r="G18">
            <v>0.6</v>
          </cell>
          <cell r="H18">
            <v>0.5</v>
          </cell>
          <cell r="I18">
            <v>8.94</v>
          </cell>
          <cell r="J18">
            <v>0</v>
          </cell>
          <cell r="K18" t="str">
            <v>CANAL GRADERIAS CANCHA</v>
          </cell>
          <cell r="L18">
            <v>0</v>
          </cell>
        </row>
        <row r="19">
          <cell r="C19">
            <v>0</v>
          </cell>
          <cell r="D19">
            <v>0</v>
          </cell>
          <cell r="E19">
            <v>1</v>
          </cell>
          <cell r="F19">
            <v>81</v>
          </cell>
          <cell r="G19">
            <v>0.6</v>
          </cell>
          <cell r="H19">
            <v>1.2</v>
          </cell>
          <cell r="I19">
            <v>58.32</v>
          </cell>
          <cell r="J19">
            <v>0</v>
          </cell>
          <cell r="K19" t="str">
            <v>EXCAVACION TUBERIAS</v>
          </cell>
          <cell r="L19">
            <v>0</v>
          </cell>
        </row>
        <row r="20">
          <cell r="C20">
            <v>0</v>
          </cell>
          <cell r="D20">
            <v>0</v>
          </cell>
          <cell r="E20">
            <v>1</v>
          </cell>
          <cell r="F20">
            <v>30.6</v>
          </cell>
          <cell r="G20">
            <v>0.62</v>
          </cell>
          <cell r="H20">
            <v>0.5</v>
          </cell>
          <cell r="I20">
            <v>9.4860000000000007</v>
          </cell>
          <cell r="J20">
            <v>0</v>
          </cell>
          <cell r="K20" t="str">
            <v>EXCAVACION PARA CANAL</v>
          </cell>
          <cell r="L20">
            <v>0</v>
          </cell>
        </row>
        <row r="21">
          <cell r="C21" t="str">
            <v>CARGUE Y RETIRO DE ESCOMBROS, HASTA 10 Km</v>
          </cell>
          <cell r="D21" t="str">
            <v xml:space="preserve">   M3</v>
          </cell>
          <cell r="E21">
            <v>470.36000000000007</v>
          </cell>
          <cell r="F21">
            <v>0</v>
          </cell>
          <cell r="G21">
            <v>0</v>
          </cell>
          <cell r="H21">
            <v>1.3</v>
          </cell>
          <cell r="I21">
            <v>611.46800000000007</v>
          </cell>
          <cell r="J21">
            <v>611.5</v>
          </cell>
          <cell r="K21" t="str">
            <v>MATERIAL DE SITIO</v>
          </cell>
          <cell r="L21">
            <v>0</v>
          </cell>
        </row>
        <row r="22">
          <cell r="C22" t="str">
            <v>RELLENO  CON MATERIAL  DEL SITIO</v>
          </cell>
          <cell r="D22" t="str">
            <v xml:space="preserve"> M3</v>
          </cell>
          <cell r="E22">
            <v>99.967499999999987</v>
          </cell>
          <cell r="F22">
            <v>0</v>
          </cell>
          <cell r="G22">
            <v>0</v>
          </cell>
          <cell r="H22">
            <v>0</v>
          </cell>
          <cell r="I22">
            <v>99.967499999999987</v>
          </cell>
          <cell r="J22">
            <v>158.30000000000001</v>
          </cell>
          <cell r="K22" t="str">
            <v xml:space="preserve">RELLENO ZAPATAS </v>
          </cell>
          <cell r="L22">
            <v>0</v>
          </cell>
        </row>
        <row r="23">
          <cell r="C23">
            <v>0</v>
          </cell>
          <cell r="D23">
            <v>0</v>
          </cell>
          <cell r="E23">
            <v>58.32</v>
          </cell>
          <cell r="F23">
            <v>0</v>
          </cell>
          <cell r="G23">
            <v>0</v>
          </cell>
          <cell r="H23">
            <v>0</v>
          </cell>
          <cell r="I23">
            <v>58.32</v>
          </cell>
          <cell r="J23">
            <v>0</v>
          </cell>
          <cell r="K23" t="str">
            <v xml:space="preserve">RELLENO TUBERIAS </v>
          </cell>
          <cell r="L23">
            <v>0</v>
          </cell>
        </row>
        <row r="24">
          <cell r="C24" t="str">
            <v>DEMOLICION CANAL EN CONCRETO EXISTENTE, INLUYE DESMONTE E INSTALACION DE REJILLA EN EL NUEVO CANAL.</v>
          </cell>
          <cell r="D24" t="str">
            <v>ML</v>
          </cell>
          <cell r="E24">
            <v>1</v>
          </cell>
          <cell r="F24">
            <v>30.6</v>
          </cell>
          <cell r="G24">
            <v>0</v>
          </cell>
          <cell r="H24">
            <v>0</v>
          </cell>
          <cell r="I24">
            <v>30.6</v>
          </cell>
          <cell r="J24">
            <v>0</v>
          </cell>
          <cell r="K24" t="str">
            <v>DEMOLICION CANAL EXISTENTE</v>
          </cell>
          <cell r="L24">
            <v>0</v>
          </cell>
        </row>
        <row r="25">
          <cell r="C25" t="str">
            <v>DESMONTE MALLA Y ADECUACIÓN INGRESO PROVISIONAL A LA CANCHA, INCLUYE MONTAJE DE LA MALLA EXISTENTE.</v>
          </cell>
          <cell r="D25" t="str">
            <v>GLB</v>
          </cell>
          <cell r="E25">
            <v>1</v>
          </cell>
          <cell r="F25">
            <v>0</v>
          </cell>
          <cell r="G25">
            <v>0</v>
          </cell>
          <cell r="H25">
            <v>0</v>
          </cell>
          <cell r="I25">
            <v>1</v>
          </cell>
          <cell r="J25">
            <v>1</v>
          </cell>
          <cell r="K25" t="str">
            <v>DESMONTE MALLA EXISTENTE AL LADO IZQUIERDO DEL INGRESO A LA CIUDADELA PARA EL INGRESO DE LA MAQUINARIA ( GRUA)</v>
          </cell>
          <cell r="L25">
            <v>0</v>
          </cell>
        </row>
        <row r="26">
          <cell r="C26" t="str">
            <v>CERRAMIENTO EN LONA VERDE</v>
          </cell>
          <cell r="D26" t="str">
            <v>ML</v>
          </cell>
          <cell r="E26">
            <v>1</v>
          </cell>
          <cell r="F26">
            <v>50</v>
          </cell>
          <cell r="G26">
            <v>30</v>
          </cell>
          <cell r="H26">
            <v>0</v>
          </cell>
          <cell r="I26">
            <v>200</v>
          </cell>
          <cell r="J26">
            <v>200</v>
          </cell>
          <cell r="K26" t="str">
            <v>CERRAMIENTO PERIMETRAL HASTA CANAL</v>
          </cell>
          <cell r="L26">
            <v>0</v>
          </cell>
        </row>
        <row r="27">
          <cell r="C27" t="str">
            <v>ACEROS Y CONCRETOS CUBIERTA CANCHA</v>
          </cell>
          <cell r="D27">
            <v>0</v>
          </cell>
          <cell r="E27">
            <v>0</v>
          </cell>
          <cell r="F27">
            <v>0</v>
          </cell>
          <cell r="G27">
            <v>0</v>
          </cell>
          <cell r="H27">
            <v>0</v>
          </cell>
          <cell r="I27">
            <v>0</v>
          </cell>
          <cell r="J27">
            <v>0</v>
          </cell>
          <cell r="K27">
            <v>0</v>
          </cell>
          <cell r="L27">
            <v>0</v>
          </cell>
        </row>
        <row r="28">
          <cell r="C28" t="str">
            <v>SOLADOS DE LIMPIEZA EN CONCRETO DE 17.5 MPA e=0,07m</v>
          </cell>
          <cell r="D28" t="str">
            <v>M2</v>
          </cell>
          <cell r="E28">
            <v>5</v>
          </cell>
          <cell r="F28">
            <v>2.7</v>
          </cell>
          <cell r="G28">
            <v>1.9</v>
          </cell>
          <cell r="H28">
            <v>0</v>
          </cell>
          <cell r="I28">
            <v>25.65</v>
          </cell>
          <cell r="J28">
            <v>86.2</v>
          </cell>
          <cell r="K28" t="str">
            <v>SOLADO PARA ZAPATAS Z1 - SEGÚN PLANOS</v>
          </cell>
          <cell r="L28">
            <v>0</v>
          </cell>
        </row>
        <row r="29">
          <cell r="C29">
            <v>0</v>
          </cell>
          <cell r="D29">
            <v>0</v>
          </cell>
          <cell r="E29">
            <v>9</v>
          </cell>
          <cell r="F29">
            <v>2.7</v>
          </cell>
          <cell r="G29">
            <v>1.7</v>
          </cell>
          <cell r="H29">
            <v>0</v>
          </cell>
          <cell r="I29">
            <v>41.31</v>
          </cell>
          <cell r="J29">
            <v>0</v>
          </cell>
          <cell r="K29" t="str">
            <v>SOLADO PARA ZAPATAS Z2 - SEGÚN PLANOS</v>
          </cell>
          <cell r="L29">
            <v>0</v>
          </cell>
        </row>
        <row r="30">
          <cell r="C30">
            <v>0</v>
          </cell>
          <cell r="D30">
            <v>0</v>
          </cell>
          <cell r="E30">
            <v>12</v>
          </cell>
          <cell r="F30">
            <v>5.35</v>
          </cell>
          <cell r="G30">
            <v>0.3</v>
          </cell>
          <cell r="H30">
            <v>0</v>
          </cell>
          <cell r="I30">
            <v>19.259999999999994</v>
          </cell>
          <cell r="J30">
            <v>0</v>
          </cell>
          <cell r="K30" t="str">
            <v>SOLADOS VIGAS DE CIMENTACION UNION ZAPATAS CUBIERTA CANCHA EJE B - SEGÚN PLANOS</v>
          </cell>
          <cell r="L30">
            <v>0</v>
          </cell>
        </row>
        <row r="31">
          <cell r="C31" t="str">
            <v>ZAPATAS Y PEDESTALES EN CONCRETO DE 21 Mpa</v>
          </cell>
          <cell r="D31" t="str">
            <v>M3</v>
          </cell>
          <cell r="E31">
            <v>5</v>
          </cell>
          <cell r="F31">
            <v>2.7</v>
          </cell>
          <cell r="G31">
            <v>1.9</v>
          </cell>
          <cell r="H31">
            <v>0.4</v>
          </cell>
          <cell r="I31">
            <v>10.26</v>
          </cell>
          <cell r="J31">
            <v>38.700000000000003</v>
          </cell>
          <cell r="K31" t="str">
            <v xml:space="preserve">CONCRETO ZAPATAS Z1 </v>
          </cell>
          <cell r="L31">
            <v>0</v>
          </cell>
        </row>
        <row r="32">
          <cell r="C32">
            <v>0</v>
          </cell>
          <cell r="D32">
            <v>0</v>
          </cell>
          <cell r="E32">
            <v>9</v>
          </cell>
          <cell r="F32">
            <v>2.7</v>
          </cell>
          <cell r="G32">
            <v>1.7</v>
          </cell>
          <cell r="H32">
            <v>0.4</v>
          </cell>
          <cell r="I32">
            <v>16.524000000000001</v>
          </cell>
          <cell r="J32">
            <v>0</v>
          </cell>
          <cell r="K32" t="str">
            <v>CONCRETO ZAPATAS Z2</v>
          </cell>
          <cell r="L32">
            <v>0</v>
          </cell>
        </row>
        <row r="33">
          <cell r="C33" t="str">
            <v>PEDESTALES EN CONCRETO DE 21 Mpa</v>
          </cell>
          <cell r="D33">
            <v>0</v>
          </cell>
          <cell r="E33">
            <v>7</v>
          </cell>
          <cell r="F33">
            <v>0.8</v>
          </cell>
          <cell r="G33">
            <v>0.65</v>
          </cell>
          <cell r="H33">
            <v>1.98</v>
          </cell>
          <cell r="I33">
            <v>7.2072000000000012</v>
          </cell>
          <cell r="J33">
            <v>0</v>
          </cell>
          <cell r="K33" t="str">
            <v>PEDESTALES EJE A</v>
          </cell>
          <cell r="L33">
            <v>0</v>
          </cell>
        </row>
        <row r="34">
          <cell r="C34">
            <v>0</v>
          </cell>
          <cell r="D34">
            <v>0</v>
          </cell>
          <cell r="E34">
            <v>7</v>
          </cell>
          <cell r="F34">
            <v>0.8</v>
          </cell>
          <cell r="G34">
            <v>0.65</v>
          </cell>
          <cell r="H34">
            <v>1.3</v>
          </cell>
          <cell r="I34">
            <v>4.7320000000000011</v>
          </cell>
          <cell r="J34">
            <v>0</v>
          </cell>
          <cell r="K34" t="str">
            <v>PEDESTALES EJES B</v>
          </cell>
          <cell r="L34">
            <v>0</v>
          </cell>
        </row>
        <row r="35">
          <cell r="C35" t="str">
            <v>VIGAS EN CONCRETO DE 21 Mpa, INCLUYE FORMALETA DONDE SE REQUIERA</v>
          </cell>
          <cell r="D35" t="str">
            <v xml:space="preserve">   M3</v>
          </cell>
          <cell r="E35">
            <v>12</v>
          </cell>
          <cell r="F35">
            <v>5.35</v>
          </cell>
          <cell r="G35">
            <v>0.3</v>
          </cell>
          <cell r="H35">
            <v>0.4</v>
          </cell>
          <cell r="I35">
            <v>7.703999999999998</v>
          </cell>
          <cell r="J35">
            <v>7.703999999999998</v>
          </cell>
          <cell r="K35" t="str">
            <v>VIGAS DE CIMENTACION ENTRE PEDESTALES EJES A Y B</v>
          </cell>
          <cell r="L35">
            <v>0</v>
          </cell>
        </row>
        <row r="36">
          <cell r="C36" t="str">
            <v>REFUERZO FY=420 MPA</v>
          </cell>
          <cell r="D36" t="str">
            <v xml:space="preserve">  KG</v>
          </cell>
          <cell r="E36">
            <v>5</v>
          </cell>
          <cell r="F36">
            <v>0</v>
          </cell>
          <cell r="G36">
            <v>0</v>
          </cell>
          <cell r="H36">
            <v>71.400000000000006</v>
          </cell>
          <cell r="I36">
            <v>357</v>
          </cell>
          <cell r="J36">
            <v>5197.7</v>
          </cell>
          <cell r="K36" t="str">
            <v xml:space="preserve">ZAPATA Z1 </v>
          </cell>
          <cell r="L36">
            <v>0</v>
          </cell>
        </row>
        <row r="37">
          <cell r="C37">
            <v>0</v>
          </cell>
          <cell r="D37">
            <v>0</v>
          </cell>
          <cell r="E37">
            <v>9</v>
          </cell>
          <cell r="F37">
            <v>0</v>
          </cell>
          <cell r="G37">
            <v>0</v>
          </cell>
          <cell r="H37">
            <v>64.599999999999994</v>
          </cell>
          <cell r="I37">
            <v>581.4</v>
          </cell>
          <cell r="J37">
            <v>0</v>
          </cell>
          <cell r="K37" t="str">
            <v>ZAPATA Z2</v>
          </cell>
          <cell r="L37">
            <v>0</v>
          </cell>
        </row>
        <row r="38">
          <cell r="C38">
            <v>0</v>
          </cell>
          <cell r="D38">
            <v>0</v>
          </cell>
          <cell r="E38">
            <v>7</v>
          </cell>
          <cell r="F38">
            <v>0</v>
          </cell>
          <cell r="G38">
            <v>0</v>
          </cell>
          <cell r="H38">
            <v>279.42</v>
          </cell>
          <cell r="I38">
            <v>1955.94</v>
          </cell>
          <cell r="J38">
            <v>0</v>
          </cell>
          <cell r="K38" t="str">
            <v>PEDESTAL P1 EJE A</v>
          </cell>
          <cell r="L38">
            <v>0</v>
          </cell>
        </row>
        <row r="39">
          <cell r="C39">
            <v>0</v>
          </cell>
          <cell r="D39">
            <v>0</v>
          </cell>
          <cell r="E39">
            <v>7</v>
          </cell>
          <cell r="F39">
            <v>0</v>
          </cell>
          <cell r="G39">
            <v>0</v>
          </cell>
          <cell r="H39">
            <v>171.98</v>
          </cell>
          <cell r="I39">
            <v>1203.8599999999999</v>
          </cell>
          <cell r="J39">
            <v>0</v>
          </cell>
          <cell r="K39" t="str">
            <v>PEDESTAL P 1  EJE B</v>
          </cell>
          <cell r="L39">
            <v>0</v>
          </cell>
        </row>
        <row r="40">
          <cell r="C40">
            <v>0</v>
          </cell>
          <cell r="D40">
            <v>0</v>
          </cell>
          <cell r="E40">
            <v>2</v>
          </cell>
          <cell r="F40">
            <v>0</v>
          </cell>
          <cell r="G40">
            <v>0</v>
          </cell>
          <cell r="H40">
            <v>549.76</v>
          </cell>
          <cell r="I40">
            <v>1099.52</v>
          </cell>
          <cell r="J40">
            <v>0</v>
          </cell>
          <cell r="K40" t="str">
            <v>VIGA DE CIMENTACIÓN</v>
          </cell>
          <cell r="L40">
            <v>0</v>
          </cell>
        </row>
        <row r="41">
          <cell r="C41" t="str">
            <v>LOSA EN CONCRETO DE 21MPA e=0,12m, INCLUYE MALLA ELECTROSOLDADA SEP.15x15 cm * 6 MM</v>
          </cell>
          <cell r="D41" t="str">
            <v>M2</v>
          </cell>
          <cell r="E41">
            <v>0</v>
          </cell>
          <cell r="F41" t="str">
            <v>Area Autocad</v>
          </cell>
          <cell r="G41">
            <v>127.74</v>
          </cell>
          <cell r="H41">
            <v>0</v>
          </cell>
          <cell r="I41">
            <v>127.74</v>
          </cell>
          <cell r="J41">
            <v>127.74</v>
          </cell>
          <cell r="K41" t="str">
            <v>CIRCULACION PRINCIPAL CANCHA Y ZONAS TECNICAS</v>
          </cell>
          <cell r="L41" t="str">
            <v>REVISI</v>
          </cell>
        </row>
        <row r="42">
          <cell r="C42" t="e">
            <v>#REF!</v>
          </cell>
          <cell r="D42" t="str">
            <v>M2</v>
          </cell>
          <cell r="E42">
            <v>0</v>
          </cell>
          <cell r="F42" t="str">
            <v>Area Autocad</v>
          </cell>
          <cell r="G42">
            <v>153.5</v>
          </cell>
          <cell r="H42">
            <v>0</v>
          </cell>
          <cell r="I42">
            <v>153.5</v>
          </cell>
          <cell r="J42">
            <v>153.5</v>
          </cell>
          <cell r="K42" t="str">
            <v>CIRCULACION SECUNDARIA CANCHA</v>
          </cell>
          <cell r="L42">
            <v>0</v>
          </cell>
        </row>
        <row r="43">
          <cell r="C43" t="str">
            <v>INSTALACIONES HIDROSANITARIAS</v>
          </cell>
          <cell r="D43">
            <v>0</v>
          </cell>
          <cell r="E43">
            <v>0</v>
          </cell>
          <cell r="F43">
            <v>0</v>
          </cell>
          <cell r="G43">
            <v>0</v>
          </cell>
          <cell r="H43">
            <v>0</v>
          </cell>
          <cell r="I43">
            <v>0</v>
          </cell>
          <cell r="J43">
            <v>0</v>
          </cell>
          <cell r="K43">
            <v>0</v>
          </cell>
          <cell r="L43">
            <v>0</v>
          </cell>
        </row>
        <row r="44">
          <cell r="C44" t="str">
            <v>CAJA INSPECCION 0.6x 0.6 M [CONCRETO], INCLUYE TAPA DE EN CONCRETO REFORZADO ESPESOR 7 CM, CON VARILLA 3/8" @ CADA 20 CM, EN AMBAS DIRECCIONES</v>
          </cell>
          <cell r="D44" t="str">
            <v>UND</v>
          </cell>
          <cell r="E44">
            <v>8</v>
          </cell>
          <cell r="F44">
            <v>0</v>
          </cell>
          <cell r="G44">
            <v>0</v>
          </cell>
          <cell r="H44">
            <v>0</v>
          </cell>
          <cell r="I44">
            <v>8</v>
          </cell>
          <cell r="J44">
            <v>8</v>
          </cell>
          <cell r="K44" t="str">
            <v>CAJAS DE INSPECCION SOBRE EJE A Y B</v>
          </cell>
          <cell r="L44">
            <v>0</v>
          </cell>
        </row>
        <row r="45">
          <cell r="C45" t="str">
            <v>BAJANTE AGUAS LLUVIAS PVC 4"</v>
          </cell>
          <cell r="D45" t="str">
            <v xml:space="preserve"> ML</v>
          </cell>
          <cell r="E45">
            <v>10</v>
          </cell>
          <cell r="F45">
            <v>14</v>
          </cell>
          <cell r="G45">
            <v>0</v>
          </cell>
          <cell r="H45">
            <v>0</v>
          </cell>
          <cell r="I45">
            <v>140</v>
          </cell>
          <cell r="J45">
            <v>140</v>
          </cell>
          <cell r="K45" t="str">
            <v>UN BAJANTE POR CADA PEDESTAL</v>
          </cell>
          <cell r="L45">
            <v>0</v>
          </cell>
        </row>
        <row r="46">
          <cell r="C46" t="str">
            <v xml:space="preserve">TUBERIA PVC SANITARIA DE 4" ENTRE CAJAS DE INSPECCION </v>
          </cell>
          <cell r="D46" t="str">
            <v>ML</v>
          </cell>
          <cell r="E46">
            <v>1</v>
          </cell>
          <cell r="F46">
            <v>56</v>
          </cell>
          <cell r="G46">
            <v>0</v>
          </cell>
          <cell r="H46">
            <v>0</v>
          </cell>
          <cell r="I46">
            <v>56</v>
          </cell>
          <cell r="J46">
            <v>56</v>
          </cell>
          <cell r="K46" t="str">
            <v xml:space="preserve">TUBERIA ENTERRADA DE 4" ENTRE CAJAS DE INSPECCION </v>
          </cell>
          <cell r="L46">
            <v>0</v>
          </cell>
        </row>
        <row r="47">
          <cell r="C47" t="str">
            <v>SUM. E INSTAL. TUBERIA NOVAFORD LLUVIAS 6"</v>
          </cell>
          <cell r="D47" t="str">
            <v xml:space="preserve"> ML</v>
          </cell>
          <cell r="E47">
            <v>0</v>
          </cell>
          <cell r="F47">
            <v>25</v>
          </cell>
          <cell r="G47">
            <v>0</v>
          </cell>
          <cell r="H47">
            <v>0</v>
          </cell>
          <cell r="I47">
            <v>25</v>
          </cell>
          <cell r="J47">
            <v>25</v>
          </cell>
          <cell r="K47" t="str">
            <v>VER HOJA "CALCULO HIDRAULICO DE DRENAJES"</v>
          </cell>
          <cell r="L47">
            <v>0</v>
          </cell>
        </row>
        <row r="48">
          <cell r="C48" t="str">
            <v>CANAL EN CONCRETO REFORZADO DE 0.50x0.70 m , INCLUYE REJILLA METALICA</v>
          </cell>
          <cell r="D48" t="str">
            <v>ML</v>
          </cell>
          <cell r="E48">
            <v>1</v>
          </cell>
          <cell r="F48">
            <v>94</v>
          </cell>
          <cell r="G48">
            <v>0</v>
          </cell>
          <cell r="H48">
            <v>0</v>
          </cell>
          <cell r="I48">
            <v>94</v>
          </cell>
          <cell r="J48">
            <v>94</v>
          </cell>
          <cell r="K48" t="str">
            <v xml:space="preserve">CANAL ALEDAÑO AL EJE A </v>
          </cell>
          <cell r="L48">
            <v>0</v>
          </cell>
        </row>
        <row r="49">
          <cell r="C49">
            <v>0</v>
          </cell>
          <cell r="D49">
            <v>0</v>
          </cell>
          <cell r="E49">
            <v>0</v>
          </cell>
          <cell r="F49">
            <v>0</v>
          </cell>
          <cell r="G49">
            <v>0</v>
          </cell>
          <cell r="H49">
            <v>0</v>
          </cell>
          <cell r="I49">
            <v>0</v>
          </cell>
          <cell r="J49">
            <v>0</v>
          </cell>
          <cell r="K49">
            <v>0</v>
          </cell>
          <cell r="L49">
            <v>0</v>
          </cell>
        </row>
        <row r="50">
          <cell r="C50" t="str">
            <v>CUBIERTA</v>
          </cell>
          <cell r="D50">
            <v>0</v>
          </cell>
          <cell r="E50">
            <v>0</v>
          </cell>
          <cell r="F50">
            <v>0</v>
          </cell>
          <cell r="G50">
            <v>0</v>
          </cell>
          <cell r="H50">
            <v>0</v>
          </cell>
          <cell r="I50">
            <v>0</v>
          </cell>
          <cell r="J50">
            <v>0</v>
          </cell>
          <cell r="K50">
            <v>0</v>
          </cell>
          <cell r="L50">
            <v>0</v>
          </cell>
        </row>
        <row r="51">
          <cell r="C51" t="str">
            <v>CUBIERTA EN TEJA STANDING SEAM SENCILLA: LÁMINA DE ACERO GALVALUME (ZINC 45%, ALUMINIO 55%) EN CALIBRE 26,PRE PINTADO EN POLIÉSTER ESTÁNDAR. NORMAS DE CALIDAD AMERICAN STANDARDS TESTING &amp; METHODS (ASTM A792M, SGLCC, AZ120 GSM).</v>
          </cell>
          <cell r="D51" t="str">
            <v xml:space="preserve"> M2</v>
          </cell>
          <cell r="E51">
            <v>0</v>
          </cell>
          <cell r="F51">
            <v>38</v>
          </cell>
          <cell r="G51">
            <v>30.85</v>
          </cell>
          <cell r="H51">
            <v>0</v>
          </cell>
          <cell r="I51">
            <v>1172.3</v>
          </cell>
          <cell r="J51">
            <v>1172.3</v>
          </cell>
          <cell r="K51" t="str">
            <v>LONGITUD DE ARCO DE CUBIERTA</v>
          </cell>
          <cell r="L51">
            <v>0</v>
          </cell>
        </row>
        <row r="52">
          <cell r="C52" t="str">
            <v>CANAL EN LAMINA GALVANIZADA CAL 22 DESARROLLO 60CM INCLUYE SOPORTES Y/O ANCLAJES Y PINTURA WAS PRIMER, ANTICORROSIVO Y PINTURA EN ESMALTE PARA INTEMPERIE</v>
          </cell>
          <cell r="D52" t="str">
            <v>ML</v>
          </cell>
          <cell r="E52">
            <v>2</v>
          </cell>
          <cell r="F52">
            <v>38</v>
          </cell>
          <cell r="G52">
            <v>0</v>
          </cell>
          <cell r="H52">
            <v>0</v>
          </cell>
          <cell r="I52">
            <v>76</v>
          </cell>
          <cell r="J52">
            <v>76</v>
          </cell>
          <cell r="K52" t="str">
            <v xml:space="preserve">CANAL EN LAMINA GALVANIZADA EJE A Y B </v>
          </cell>
          <cell r="L52">
            <v>0</v>
          </cell>
        </row>
        <row r="53">
          <cell r="C53" t="str">
            <v>ESTRUCTURA METALICA</v>
          </cell>
          <cell r="D53">
            <v>0</v>
          </cell>
          <cell r="E53">
            <v>0</v>
          </cell>
          <cell r="F53">
            <v>0</v>
          </cell>
          <cell r="G53">
            <v>0</v>
          </cell>
          <cell r="H53">
            <v>0</v>
          </cell>
          <cell r="I53">
            <v>0</v>
          </cell>
          <cell r="J53">
            <v>0</v>
          </cell>
          <cell r="K53">
            <v>0</v>
          </cell>
          <cell r="L53">
            <v>0</v>
          </cell>
        </row>
        <row r="54">
          <cell r="C54" t="str">
            <v>ESTRUCTURA METALICA DE CUBIERTA INCLUYE PERFIL ABIERTO HR C 160X60mm-2.5 MM, TENSOR DIAMETRO 3/8" ROSCADO, ESTRUCTURA METALICA EN PORTICO, (anticorrosivo y esmalte) CONTRAVIENTOS DIAMETRO 5/8", ELEMENTOS Y PLATINAS DE ANCLAJE, VIGA METALICA DE ARRIOSTRAMIENTO HORIZONTAL</v>
          </cell>
          <cell r="D54" t="str">
            <v>KG</v>
          </cell>
          <cell r="E54">
            <v>168</v>
          </cell>
          <cell r="F54">
            <v>1.1000000000000001</v>
          </cell>
          <cell r="G54">
            <v>0</v>
          </cell>
          <cell r="H54">
            <v>2.2400000000000002</v>
          </cell>
          <cell r="I54">
            <v>413.95200000000006</v>
          </cell>
          <cell r="J54">
            <v>21373.1</v>
          </cell>
          <cell r="K54" t="str">
            <v>VARILLAS ROSCADAS DE 3/4" (ANCLAJE A PEDESTAL)</v>
          </cell>
          <cell r="L54">
            <v>0</v>
          </cell>
        </row>
        <row r="55">
          <cell r="C55">
            <v>0</v>
          </cell>
          <cell r="D55">
            <v>0</v>
          </cell>
          <cell r="E55">
            <v>14</v>
          </cell>
          <cell r="F55">
            <v>0.75</v>
          </cell>
          <cell r="G55">
            <v>0.6</v>
          </cell>
          <cell r="H55">
            <v>126.6</v>
          </cell>
          <cell r="I55">
            <v>797.57999999999993</v>
          </cell>
          <cell r="J55">
            <v>0</v>
          </cell>
          <cell r="K55" t="str">
            <v>PLATINA 5/8 (ANCLAJE A PEDESTAL)</v>
          </cell>
          <cell r="L55">
            <v>0</v>
          </cell>
        </row>
        <row r="56">
          <cell r="C56">
            <v>0</v>
          </cell>
          <cell r="D56">
            <v>0</v>
          </cell>
          <cell r="E56">
            <v>37.799999999999997</v>
          </cell>
          <cell r="F56">
            <v>0.1</v>
          </cell>
          <cell r="G56">
            <v>0.02</v>
          </cell>
          <cell r="H56">
            <v>10.130000000000001</v>
          </cell>
          <cell r="I56">
            <v>382.91399999999999</v>
          </cell>
          <cell r="J56">
            <v>0</v>
          </cell>
          <cell r="K56" t="str">
            <v xml:space="preserve">RIGIDIZADORES EN PLATINA DE 100 MM X 1/2" </v>
          </cell>
          <cell r="L56">
            <v>0</v>
          </cell>
        </row>
        <row r="57">
          <cell r="C57">
            <v>0</v>
          </cell>
          <cell r="D57">
            <v>0</v>
          </cell>
          <cell r="E57">
            <v>1585.82</v>
          </cell>
          <cell r="F57">
            <v>0</v>
          </cell>
          <cell r="G57">
            <v>0</v>
          </cell>
          <cell r="H57">
            <v>2.9</v>
          </cell>
          <cell r="I57">
            <v>4598.8779999999997</v>
          </cell>
          <cell r="J57">
            <v>0</v>
          </cell>
          <cell r="K57" t="str">
            <v>CELOSIAS (TUBO REDONDO 2.0"X2.0MM) W= 2.90 Kg/m - VIGA, COLUMNAS Y VIGAS DE RIGIDEZ</v>
          </cell>
          <cell r="L57">
            <v>0</v>
          </cell>
        </row>
        <row r="58">
          <cell r="C58">
            <v>0</v>
          </cell>
          <cell r="D58">
            <v>0</v>
          </cell>
          <cell r="E58">
            <v>562.82000000000005</v>
          </cell>
          <cell r="F58">
            <v>0</v>
          </cell>
          <cell r="G58">
            <v>0</v>
          </cell>
          <cell r="H58">
            <v>11.04</v>
          </cell>
          <cell r="I58">
            <v>6213.5328</v>
          </cell>
          <cell r="J58">
            <v>0</v>
          </cell>
          <cell r="K58" t="str">
            <v xml:space="preserve"> CORDON INFERIOR VIGA CURVA Y PPALES. COLUMNAS (TUBO REDONDO  4.0" X 4.0MM) W= 10.80 Kg/m - VIGA CURVA Y COLUMNAS</v>
          </cell>
          <cell r="L58">
            <v>0</v>
          </cell>
        </row>
        <row r="59">
          <cell r="C59">
            <v>0</v>
          </cell>
          <cell r="D59">
            <v>0</v>
          </cell>
          <cell r="E59">
            <v>82</v>
          </cell>
          <cell r="F59">
            <v>0</v>
          </cell>
          <cell r="G59">
            <v>0</v>
          </cell>
          <cell r="H59">
            <v>4.43</v>
          </cell>
          <cell r="I59">
            <v>363.26</v>
          </cell>
          <cell r="J59">
            <v>0</v>
          </cell>
          <cell r="K59" t="str">
            <v>CORDON SUPERIOR E INFERIOR VIGA RIGIDEZ(TUBO REDONDO  2 1/2" X 2.5MM) W= 4.43 Kg/m - CERCHA</v>
          </cell>
          <cell r="L59">
            <v>0</v>
          </cell>
        </row>
        <row r="60">
          <cell r="C60">
            <v>0</v>
          </cell>
          <cell r="D60">
            <v>0</v>
          </cell>
          <cell r="E60">
            <v>57.41</v>
          </cell>
          <cell r="F60">
            <v>0</v>
          </cell>
          <cell r="G60">
            <v>0</v>
          </cell>
          <cell r="H60">
            <v>11.04</v>
          </cell>
          <cell r="I60">
            <v>633.80639999999994</v>
          </cell>
          <cell r="J60">
            <v>0</v>
          </cell>
          <cell r="K60" t="str">
            <v xml:space="preserve">RIGIDIZADORES EN X(TUBO REDONDO 4.0"X4.0MM) W= 11.04 Kg/m - </v>
          </cell>
          <cell r="L60">
            <v>0</v>
          </cell>
        </row>
        <row r="61">
          <cell r="C61">
            <v>0</v>
          </cell>
          <cell r="D61">
            <v>0</v>
          </cell>
          <cell r="E61">
            <v>12</v>
          </cell>
          <cell r="F61">
            <v>30.13</v>
          </cell>
          <cell r="G61">
            <v>0</v>
          </cell>
          <cell r="H61">
            <v>0.56000000000000005</v>
          </cell>
          <cell r="I61">
            <v>202.47360000000003</v>
          </cell>
          <cell r="J61">
            <v>0</v>
          </cell>
          <cell r="K61" t="str">
            <v>TENSOR (3/8")</v>
          </cell>
          <cell r="L61">
            <v>0</v>
          </cell>
        </row>
        <row r="62">
          <cell r="C62">
            <v>0</v>
          </cell>
          <cell r="D62">
            <v>0</v>
          </cell>
          <cell r="E62">
            <v>6</v>
          </cell>
          <cell r="F62">
            <v>91.46</v>
          </cell>
          <cell r="G62">
            <v>0</v>
          </cell>
          <cell r="H62">
            <v>1.55</v>
          </cell>
          <cell r="I62">
            <v>850.57799999999997</v>
          </cell>
          <cell r="J62">
            <v>0</v>
          </cell>
          <cell r="K62" t="str">
            <v>CONTRAVIENTOS (5/8")</v>
          </cell>
          <cell r="L62">
            <v>0</v>
          </cell>
        </row>
        <row r="63">
          <cell r="C63">
            <v>0</v>
          </cell>
          <cell r="D63">
            <v>0</v>
          </cell>
          <cell r="E63">
            <v>26</v>
          </cell>
          <cell r="F63">
            <v>38</v>
          </cell>
          <cell r="G63">
            <v>0</v>
          </cell>
          <cell r="H63">
            <v>5.97</v>
          </cell>
          <cell r="I63">
            <v>5898.36</v>
          </cell>
          <cell r="J63">
            <v>0</v>
          </cell>
          <cell r="K63" t="str">
            <v>CORREAS PERLIN C 160*60*2.5 MM</v>
          </cell>
          <cell r="L63">
            <v>0</v>
          </cell>
        </row>
        <row r="64">
          <cell r="C64">
            <v>0</v>
          </cell>
          <cell r="D64">
            <v>0</v>
          </cell>
          <cell r="E64">
            <v>20355.334799999997</v>
          </cell>
          <cell r="F64">
            <v>0</v>
          </cell>
          <cell r="G64">
            <v>0</v>
          </cell>
          <cell r="H64">
            <v>0.05</v>
          </cell>
          <cell r="I64">
            <v>1017.7667399999999</v>
          </cell>
          <cell r="J64">
            <v>0</v>
          </cell>
          <cell r="K64" t="str">
            <v>SOLDADURA Y ACCESORIOS DE FIJACION (5%)</v>
          </cell>
          <cell r="L64">
            <v>0</v>
          </cell>
        </row>
        <row r="65">
          <cell r="C65">
            <v>0</v>
          </cell>
          <cell r="D65">
            <v>0</v>
          </cell>
          <cell r="E65">
            <v>0</v>
          </cell>
          <cell r="F65">
            <v>0</v>
          </cell>
          <cell r="G65">
            <v>0</v>
          </cell>
          <cell r="H65">
            <v>0</v>
          </cell>
          <cell r="I65">
            <v>0</v>
          </cell>
          <cell r="J65">
            <v>0</v>
          </cell>
          <cell r="K65">
            <v>0</v>
          </cell>
          <cell r="L65">
            <v>0</v>
          </cell>
        </row>
        <row r="66">
          <cell r="C66" t="str">
            <v>GRADERIAS, CIRCULACIÓN Y ESCALERAS</v>
          </cell>
          <cell r="D66">
            <v>0</v>
          </cell>
          <cell r="E66">
            <v>0</v>
          </cell>
          <cell r="F66">
            <v>0</v>
          </cell>
          <cell r="G66">
            <v>0</v>
          </cell>
          <cell r="H66">
            <v>0</v>
          </cell>
          <cell r="I66">
            <v>0</v>
          </cell>
          <cell r="J66">
            <v>0</v>
          </cell>
          <cell r="K66">
            <v>0</v>
          </cell>
          <cell r="L66">
            <v>0</v>
          </cell>
        </row>
        <row r="67">
          <cell r="C67" t="str">
            <v>SOLADOS DE LIMPIEZA EN CONCRETO DE 17.5 MPA e=0,05m</v>
          </cell>
          <cell r="D67" t="str">
            <v>M2</v>
          </cell>
          <cell r="E67">
            <v>1</v>
          </cell>
          <cell r="F67">
            <v>29.8</v>
          </cell>
          <cell r="G67">
            <v>0.35</v>
          </cell>
          <cell r="H67">
            <v>0</v>
          </cell>
          <cell r="I67">
            <v>10.43</v>
          </cell>
          <cell r="J67">
            <v>42.83</v>
          </cell>
          <cell r="K67" t="str">
            <v>VIGAS DE CIMENTACION 35X60 - VG - PIE DE GRADERIA</v>
          </cell>
        </row>
        <row r="68">
          <cell r="C68">
            <v>0</v>
          </cell>
          <cell r="D68">
            <v>0</v>
          </cell>
          <cell r="E68">
            <v>1</v>
          </cell>
          <cell r="F68">
            <v>39.1</v>
          </cell>
          <cell r="G68">
            <v>0.6</v>
          </cell>
          <cell r="H68">
            <v>0</v>
          </cell>
          <cell r="I68">
            <v>23.46</v>
          </cell>
          <cell r="J68">
            <v>0</v>
          </cell>
          <cell r="K68" t="str">
            <v>CANAL EN CONCRETO 40*40 LIBRES GRADERIA - SEGÚN DISEÑO</v>
          </cell>
        </row>
        <row r="69">
          <cell r="C69">
            <v>0</v>
          </cell>
          <cell r="D69">
            <v>0</v>
          </cell>
          <cell r="E69">
            <v>1</v>
          </cell>
          <cell r="F69">
            <v>29.8</v>
          </cell>
          <cell r="G69">
            <v>0.3</v>
          </cell>
          <cell r="H69">
            <v>0</v>
          </cell>
          <cell r="I69">
            <v>8.94</v>
          </cell>
          <cell r="J69">
            <v>0</v>
          </cell>
          <cell r="K69" t="str">
            <v>VIGA BORDE - VB - 30X40 - PARTE SUPERIOR DE GRADERIA</v>
          </cell>
        </row>
        <row r="70">
          <cell r="C70" t="str">
            <v>REFUERZO FY=420 MPA</v>
          </cell>
          <cell r="D70" t="str">
            <v xml:space="preserve">  KG</v>
          </cell>
          <cell r="E70">
            <v>1</v>
          </cell>
          <cell r="F70">
            <v>0</v>
          </cell>
          <cell r="G70">
            <v>0</v>
          </cell>
          <cell r="H70">
            <v>618.34</v>
          </cell>
          <cell r="I70">
            <v>618.34</v>
          </cell>
          <cell r="J70">
            <v>2890.0200000000004</v>
          </cell>
          <cell r="K70" t="str">
            <v>VIGAS DE CIMENTACION 35X60 - VG</v>
          </cell>
        </row>
        <row r="71">
          <cell r="C71">
            <v>0</v>
          </cell>
          <cell r="D71">
            <v>0</v>
          </cell>
          <cell r="E71">
            <v>1</v>
          </cell>
          <cell r="F71">
            <v>0</v>
          </cell>
          <cell r="G71">
            <v>0</v>
          </cell>
          <cell r="H71">
            <v>468.61</v>
          </cell>
          <cell r="I71">
            <v>468.61</v>
          </cell>
          <cell r="J71">
            <v>0</v>
          </cell>
          <cell r="K71" t="str">
            <v>VIGAS DE BORDE 35X60 - VB</v>
          </cell>
        </row>
        <row r="72">
          <cell r="C72">
            <v>0</v>
          </cell>
          <cell r="D72">
            <v>0</v>
          </cell>
          <cell r="E72">
            <v>1</v>
          </cell>
          <cell r="F72">
            <v>0</v>
          </cell>
          <cell r="G72">
            <v>0</v>
          </cell>
          <cell r="H72">
            <v>1098.9000000000001</v>
          </cell>
          <cell r="I72">
            <v>1098.9000000000001</v>
          </cell>
          <cell r="J72">
            <v>0</v>
          </cell>
          <cell r="K72" t="str">
            <v>LOSA GRADERIA</v>
          </cell>
        </row>
        <row r="73">
          <cell r="C73">
            <v>0</v>
          </cell>
          <cell r="D73">
            <v>0</v>
          </cell>
          <cell r="E73">
            <v>1</v>
          </cell>
          <cell r="F73">
            <v>0</v>
          </cell>
          <cell r="G73">
            <v>0</v>
          </cell>
          <cell r="H73">
            <v>140.97</v>
          </cell>
          <cell r="I73">
            <v>140.97</v>
          </cell>
          <cell r="J73">
            <v>0</v>
          </cell>
          <cell r="K73" t="str">
            <v>MURO DE CONTENCIÓN MC1</v>
          </cell>
        </row>
        <row r="74">
          <cell r="C74">
            <v>0</v>
          </cell>
          <cell r="D74">
            <v>0</v>
          </cell>
          <cell r="E74">
            <v>1</v>
          </cell>
          <cell r="F74">
            <v>0</v>
          </cell>
          <cell r="G74">
            <v>0</v>
          </cell>
          <cell r="H74">
            <v>36.39</v>
          </cell>
          <cell r="I74">
            <v>36.39</v>
          </cell>
          <cell r="J74">
            <v>0</v>
          </cell>
          <cell r="K74" t="str">
            <v>SARDINEL ESCALERAS</v>
          </cell>
        </row>
        <row r="75">
          <cell r="C75">
            <v>0</v>
          </cell>
          <cell r="D75">
            <v>0</v>
          </cell>
          <cell r="E75">
            <v>1</v>
          </cell>
          <cell r="F75">
            <v>0</v>
          </cell>
          <cell r="G75">
            <v>0</v>
          </cell>
          <cell r="H75">
            <v>105.01</v>
          </cell>
          <cell r="I75">
            <v>105.01</v>
          </cell>
          <cell r="J75">
            <v>0</v>
          </cell>
          <cell r="K75" t="str">
            <v>ESCALERAS</v>
          </cell>
        </row>
        <row r="76">
          <cell r="C76">
            <v>0</v>
          </cell>
          <cell r="D76">
            <v>0</v>
          </cell>
          <cell r="E76">
            <v>1</v>
          </cell>
          <cell r="F76">
            <v>0</v>
          </cell>
          <cell r="G76">
            <v>0</v>
          </cell>
          <cell r="H76">
            <v>421.8</v>
          </cell>
          <cell r="I76">
            <v>421.8</v>
          </cell>
          <cell r="J76">
            <v>0</v>
          </cell>
          <cell r="K76" t="str">
            <v>LOSA CONTRAPISO</v>
          </cell>
        </row>
        <row r="77">
          <cell r="C77" t="str">
            <v>ESTRUCTURA EN CONCRETO DE 21 MPA PARA GRADERIA</v>
          </cell>
          <cell r="D77" t="str">
            <v>M3</v>
          </cell>
          <cell r="E77">
            <v>4</v>
          </cell>
          <cell r="F77">
            <v>27.1</v>
          </cell>
          <cell r="G77">
            <v>0.8</v>
          </cell>
          <cell r="H77">
            <v>0.15</v>
          </cell>
          <cell r="I77">
            <v>13.008000000000001</v>
          </cell>
          <cell r="J77">
            <v>19.512</v>
          </cell>
          <cell r="K77" t="str">
            <v>HUELLAS</v>
          </cell>
        </row>
        <row r="78">
          <cell r="C78">
            <v>0</v>
          </cell>
          <cell r="D78">
            <v>0</v>
          </cell>
          <cell r="E78">
            <v>4</v>
          </cell>
          <cell r="F78">
            <v>27.1</v>
          </cell>
          <cell r="G78">
            <v>0.4</v>
          </cell>
          <cell r="H78">
            <v>0.15</v>
          </cell>
          <cell r="I78">
            <v>6.5040000000000004</v>
          </cell>
          <cell r="J78">
            <v>0</v>
          </cell>
          <cell r="K78" t="str">
            <v>CONTRA HUELLAS</v>
          </cell>
          <cell r="L78">
            <v>0</v>
          </cell>
        </row>
        <row r="79">
          <cell r="C79">
            <v>0</v>
          </cell>
          <cell r="D79">
            <v>0</v>
          </cell>
          <cell r="E79">
            <v>1</v>
          </cell>
          <cell r="F79">
            <v>29.75</v>
          </cell>
          <cell r="G79">
            <v>0.35</v>
          </cell>
          <cell r="H79">
            <v>0.6</v>
          </cell>
          <cell r="I79">
            <v>6.2474999999999996</v>
          </cell>
          <cell r="J79">
            <v>0</v>
          </cell>
          <cell r="K79" t="str">
            <v>VIGA DE CIMENTACIÓN VG</v>
          </cell>
          <cell r="L79">
            <v>0</v>
          </cell>
        </row>
        <row r="80">
          <cell r="C80">
            <v>0</v>
          </cell>
          <cell r="D80">
            <v>0</v>
          </cell>
          <cell r="E80">
            <v>1</v>
          </cell>
          <cell r="F80">
            <v>29.75</v>
          </cell>
          <cell r="G80">
            <v>0.3</v>
          </cell>
          <cell r="H80">
            <v>0.4</v>
          </cell>
          <cell r="I80">
            <v>3.57</v>
          </cell>
          <cell r="J80">
            <v>0</v>
          </cell>
          <cell r="K80" t="str">
            <v>VIGA DE BORDE VB</v>
          </cell>
          <cell r="L80">
            <v>0</v>
          </cell>
        </row>
        <row r="81">
          <cell r="C81">
            <v>0</v>
          </cell>
          <cell r="D81">
            <v>0</v>
          </cell>
          <cell r="E81">
            <v>1</v>
          </cell>
          <cell r="F81">
            <v>3.02</v>
          </cell>
          <cell r="G81">
            <v>0</v>
          </cell>
          <cell r="H81">
            <v>0.53</v>
          </cell>
          <cell r="I81">
            <v>1.6006</v>
          </cell>
          <cell r="J81">
            <v>0</v>
          </cell>
          <cell r="K81" t="str">
            <v>MURO DE CONTENCIÓN MC1 PANTALLA</v>
          </cell>
          <cell r="L81">
            <v>0</v>
          </cell>
        </row>
        <row r="82">
          <cell r="C82">
            <v>0</v>
          </cell>
          <cell r="D82">
            <v>0</v>
          </cell>
          <cell r="E82">
            <v>1</v>
          </cell>
          <cell r="F82">
            <v>0.25</v>
          </cell>
          <cell r="G82">
            <v>0</v>
          </cell>
          <cell r="H82">
            <v>4.18</v>
          </cell>
          <cell r="I82">
            <v>1.0449999999999999</v>
          </cell>
          <cell r="J82">
            <v>0</v>
          </cell>
          <cell r="K82" t="str">
            <v>MURO DE CONTENCIÓN MC1 ZAPATA</v>
          </cell>
          <cell r="L82">
            <v>0</v>
          </cell>
        </row>
        <row r="83">
          <cell r="C83">
            <v>0</v>
          </cell>
          <cell r="D83">
            <v>0</v>
          </cell>
          <cell r="E83">
            <v>1</v>
          </cell>
          <cell r="F83">
            <v>0.22</v>
          </cell>
          <cell r="G83">
            <v>0</v>
          </cell>
          <cell r="H83">
            <v>3.02</v>
          </cell>
          <cell r="I83">
            <v>0.66439999999999999</v>
          </cell>
          <cell r="J83">
            <v>0</v>
          </cell>
          <cell r="K83" t="str">
            <v>SARDINEL ESCALERAS</v>
          </cell>
          <cell r="L83">
            <v>0</v>
          </cell>
        </row>
        <row r="84">
          <cell r="C84">
            <v>0</v>
          </cell>
          <cell r="D84">
            <v>0</v>
          </cell>
          <cell r="E84">
            <v>1</v>
          </cell>
          <cell r="F84">
            <v>2.65</v>
          </cell>
          <cell r="G84">
            <v>0</v>
          </cell>
          <cell r="H84">
            <v>0.75</v>
          </cell>
          <cell r="I84">
            <v>1.9874999999999998</v>
          </cell>
          <cell r="J84">
            <v>0</v>
          </cell>
          <cell r="K84" t="str">
            <v>ESCALERAS</v>
          </cell>
          <cell r="L84">
            <v>0</v>
          </cell>
        </row>
        <row r="85">
          <cell r="C85">
            <v>0</v>
          </cell>
          <cell r="D85">
            <v>0</v>
          </cell>
          <cell r="E85">
            <v>1</v>
          </cell>
          <cell r="F85">
            <v>127.4</v>
          </cell>
          <cell r="G85">
            <v>0</v>
          </cell>
          <cell r="H85">
            <v>0.12</v>
          </cell>
          <cell r="I85">
            <v>15.288</v>
          </cell>
          <cell r="J85">
            <v>0</v>
          </cell>
          <cell r="K85" t="str">
            <v>LOSA CONTRAPISO</v>
          </cell>
          <cell r="L85">
            <v>0</v>
          </cell>
        </row>
        <row r="86">
          <cell r="C86" t="str">
            <v>INSTALACIONES ELECTRICAS CUBIERTA Y MODULOS</v>
          </cell>
          <cell r="D86">
            <v>0</v>
          </cell>
          <cell r="E86">
            <v>0</v>
          </cell>
          <cell r="F86">
            <v>0</v>
          </cell>
          <cell r="G86">
            <v>0</v>
          </cell>
          <cell r="H86">
            <v>0</v>
          </cell>
          <cell r="I86">
            <v>0</v>
          </cell>
          <cell r="J86">
            <v>0</v>
          </cell>
          <cell r="K86">
            <v>0</v>
          </cell>
          <cell r="L86">
            <v>0</v>
          </cell>
        </row>
        <row r="87">
          <cell r="C87" t="str">
            <v>REUBICACION RED TRENZADA ,CANALIZACIONES, CAJAS - OBRA CIVIL</v>
          </cell>
          <cell r="D87">
            <v>0</v>
          </cell>
          <cell r="E87">
            <v>0</v>
          </cell>
          <cell r="F87">
            <v>0</v>
          </cell>
          <cell r="G87">
            <v>0</v>
          </cell>
          <cell r="H87">
            <v>0</v>
          </cell>
          <cell r="I87">
            <v>0</v>
          </cell>
          <cell r="J87">
            <v>0</v>
          </cell>
          <cell r="K87">
            <v>0</v>
          </cell>
          <cell r="L87">
            <v>0</v>
          </cell>
        </row>
        <row r="88">
          <cell r="C88" t="str">
            <v>REUBICACION RED BT, consistente en la reubicacion de posteadura de concreto,con su red trenzada que alimenta la porteria, en un tendido paralelo a la cancha múltiple.</v>
          </cell>
          <cell r="D88" t="str">
            <v>UND</v>
          </cell>
          <cell r="E88">
            <v>1</v>
          </cell>
          <cell r="F88">
            <v>0</v>
          </cell>
          <cell r="G88">
            <v>0</v>
          </cell>
          <cell r="H88">
            <v>0</v>
          </cell>
          <cell r="I88">
            <v>1</v>
          </cell>
          <cell r="J88">
            <v>1</v>
          </cell>
          <cell r="K88">
            <v>0</v>
          </cell>
          <cell r="L88">
            <v>0</v>
          </cell>
        </row>
        <row r="89">
          <cell r="C89" t="str">
            <v>Construcción de CAJA DE INSPECCION BT de 60x60x80cm libres, en concreto3000 psi, con tapa, incluye marcos en ángulos metálicos de 2 1/2" x 3/16"  en ambas fundiciones, y demás especificaciones según detalle en plano. Terminales tipo campana pvc, drenaje conectado a la red de desagües.  A la salida de los ductos se les deben aplicar (una vez cableado) Sikaboom espuma expansiva poliuterano para relleno y aislamiento e igualmente para el ducto de reserva. Mano de obra construcción cámara con tapa, aseo y bote de escombros.</v>
          </cell>
          <cell r="D89" t="str">
            <v>UND</v>
          </cell>
          <cell r="E89">
            <v>3</v>
          </cell>
          <cell r="F89">
            <v>0</v>
          </cell>
          <cell r="G89">
            <v>0</v>
          </cell>
          <cell r="H89">
            <v>0</v>
          </cell>
          <cell r="I89">
            <v>3</v>
          </cell>
          <cell r="J89">
            <v>3</v>
          </cell>
          <cell r="K89">
            <v>0</v>
          </cell>
          <cell r="L89">
            <v>0</v>
          </cell>
        </row>
        <row r="90">
          <cell r="C90" t="str">
            <v>Construcción EXCAVACION  Y TENDIDO DE DUCTOS VARIOS para alimentadores eléctricos en baja tensión, incluye: colchón de arena 5cm, cintaseñalización. Mano de obra consistente en: excavación a -60cm, regado del colchón de arena, tendido de tubería adaptada a cada tramo (según esquema en planos), y despliegue de cinta de señalización en todo su recorrido, relleno compactado con pisón utilizando material del sitio seleccionado, verificación con sonda continuidad del ducto, retiro de escombros, aseo</v>
          </cell>
          <cell r="D90" t="str">
            <v>ML</v>
          </cell>
          <cell r="E90">
            <v>40</v>
          </cell>
          <cell r="F90">
            <v>0</v>
          </cell>
          <cell r="G90">
            <v>0</v>
          </cell>
          <cell r="H90">
            <v>0</v>
          </cell>
          <cell r="I90">
            <v>40</v>
          </cell>
          <cell r="J90">
            <v>40</v>
          </cell>
          <cell r="K90">
            <v>0</v>
          </cell>
          <cell r="L90">
            <v>0</v>
          </cell>
        </row>
        <row r="91">
          <cell r="C91" t="str">
            <v>Suministro DUCTERIA PVC Ø 2" DB para alimentador en baja tensión, incluye: tubería pvc + ducto de reserva del mismo diámetro, unión y curva donde se requiera, limpiador y pegante pvc, transporte, acopio y acarreo</v>
          </cell>
          <cell r="D91" t="str">
            <v>ML</v>
          </cell>
          <cell r="E91">
            <v>40</v>
          </cell>
          <cell r="F91">
            <v>0</v>
          </cell>
          <cell r="G91">
            <v>0</v>
          </cell>
          <cell r="H91">
            <v>0</v>
          </cell>
          <cell r="I91">
            <v>40</v>
          </cell>
          <cell r="J91">
            <v>40</v>
          </cell>
          <cell r="K91">
            <v>0</v>
          </cell>
          <cell r="L91">
            <v>0</v>
          </cell>
        </row>
        <row r="92">
          <cell r="C92" t="str">
            <v>Suministro DUCTERIA PVC  Ø1"+Ø3/ 4" DB para alimentador en baja tensiónincluye: tuberia pvc, unión y curva donde se requiera, limpiador y pegante pvc,transporte, acopio y acarreo</v>
          </cell>
          <cell r="D92" t="str">
            <v>ML</v>
          </cell>
          <cell r="E92">
            <v>15</v>
          </cell>
          <cell r="F92">
            <v>0</v>
          </cell>
          <cell r="G92">
            <v>0</v>
          </cell>
          <cell r="H92">
            <v>0</v>
          </cell>
          <cell r="I92">
            <v>15</v>
          </cell>
          <cell r="J92">
            <v>15</v>
          </cell>
          <cell r="K92">
            <v>0</v>
          </cell>
          <cell r="L92">
            <v>0</v>
          </cell>
        </row>
        <row r="93">
          <cell r="C93" t="str">
            <v>Suministro e instalación de bajante en DUCTERIA EMT 1", para llegada a TDG existente en portería, incluye tubería emt, curva, unión, adaptador terminal, platina para fijación de tubería  y accesorios de sujeción a la pared y cielo raso hasta encontrar el tramo aéreo. Mano de obra de instalación y demarcación con cinta naranja de la  tubería, aseo</v>
          </cell>
          <cell r="D93" t="str">
            <v>UND</v>
          </cell>
          <cell r="E93">
            <v>1</v>
          </cell>
          <cell r="F93">
            <v>0</v>
          </cell>
          <cell r="G93">
            <v>0</v>
          </cell>
          <cell r="H93">
            <v>0</v>
          </cell>
          <cell r="I93">
            <v>1</v>
          </cell>
          <cell r="J93">
            <v>1</v>
          </cell>
          <cell r="K93">
            <v>0</v>
          </cell>
          <cell r="L93">
            <v>0</v>
          </cell>
        </row>
        <row r="94">
          <cell r="C94" t="str">
            <v>Suministro y tendido ALIMENTADOR TRIFASICO 4H - 220v (TDG a TB1), en cable de cobre aislado THHN/THWN 3#6 +6N awg,   tablillas en acrílico de 10x4cmaprox.. Mano de obra: Tendido del alimentador por ducteria enterrada y tramoaéreo,  identificada  de puntas con cinta de colores según su fase, fijación demarquilla en acrílico en cada caja (sobre el manojo de conductores) indicando elcircuito al cual pertenece, conexión alimentador trifásico en bornes del gabinete ycajas, aseo</v>
          </cell>
          <cell r="D94" t="str">
            <v>ML</v>
          </cell>
          <cell r="E94">
            <v>60</v>
          </cell>
          <cell r="F94">
            <v>0</v>
          </cell>
          <cell r="G94">
            <v>0</v>
          </cell>
          <cell r="H94">
            <v>0</v>
          </cell>
          <cell r="I94">
            <v>60</v>
          </cell>
          <cell r="J94">
            <v>60</v>
          </cell>
          <cell r="K94">
            <v>0</v>
          </cell>
          <cell r="L94">
            <v>0</v>
          </cell>
        </row>
        <row r="95">
          <cell r="C95" t="str">
            <v>Suministro e instalación TABLERO TRIFASICO (18 ctos) de distribución con puerta, chapa y espacio para totalizador, incluye: Totalizador principal, Protecciones (según detalle plano esquema), Marquillas, Esquema de conexión autoadherible describiendo los circuitos al cual pertenece, Anillos plásticos, Símbolo de riesgo eléctrico. Breaker trifásico 40A en tablero TDG existente. Mano de obra: instalación de tablero empotrado en pared o sobrepuesto (según indicaciones del supervisor), Instalación de protecciones, Marcación de circuitos con anillos en los conductores y peinado de los mismos respetando el código de colores, instalación de breaker trifásico en TDG existente, resane, pintura y aseo.</v>
          </cell>
          <cell r="D95" t="str">
            <v>UND</v>
          </cell>
          <cell r="E95">
            <v>1</v>
          </cell>
          <cell r="F95">
            <v>0</v>
          </cell>
          <cell r="G95">
            <v>0</v>
          </cell>
          <cell r="H95">
            <v>0</v>
          </cell>
          <cell r="I95">
            <v>1</v>
          </cell>
          <cell r="J95">
            <v>1</v>
          </cell>
          <cell r="K95">
            <v>0</v>
          </cell>
          <cell r="L95">
            <v>0</v>
          </cell>
        </row>
        <row r="96">
          <cell r="C96" t="str">
            <v>Salida AVISO LUMINOSO y/o LUZ EMERGENCIA 120v en tubería conduit EMT Ø ½"+ accesorios incluye caja 2x4", Conductores en cable de Cu 3 #14 THHN/THWN libre de halógeno (LS), Toma 15 Amp Levitón con polo a tierra y tapa, Empalmes con conectores de resorte tipo 3M Scotchlok, El toma debe quedar etiquetado con marquilla alto relieve indicando el circuito al cual pertenece.Tubería emt marcada con franja naranja, soportada en losa y pared con medios mecánicos que garanticen su estabilidad. Mano de obra donde sea necesario de: regata,entubado, resane, cableado, aparateado, aseo.</v>
          </cell>
          <cell r="D96" t="str">
            <v>UND</v>
          </cell>
          <cell r="E96">
            <v>7</v>
          </cell>
          <cell r="F96">
            <v>0</v>
          </cell>
          <cell r="G96">
            <v>0</v>
          </cell>
          <cell r="H96">
            <v>0</v>
          </cell>
          <cell r="I96">
            <v>7</v>
          </cell>
          <cell r="J96">
            <v>7</v>
          </cell>
          <cell r="K96">
            <v>0</v>
          </cell>
          <cell r="L96">
            <v>0</v>
          </cell>
        </row>
        <row r="97">
          <cell r="C97" t="str">
            <v>Salida ILUMINACION 120v en tubería conduit EMT Ø ¾" + accesorios, incluye caja octogonal galvanizada, Tapa ciega, Prensaestopa,  Cajas de empalme en cielo cuando se requiera, Conductores en cable de Cu 3 #12 awg THHN/THWN libre de halógeno (LS),  Cable encauchetado 3x16 awg (±0.80 Mt), Tomacorriente y clavija aérea con polo a tierra para conexión a luminaria,  El toma debe quedar etiquetado con banda plástica indicando el circuito al cual pertenece.  Empalmes con conectores de resorte tipo 3M Scotchlok. Tubería emt marcada con franja naranja, soportadaen losa y pared con medios mecánicos que garanticen su estabilidad. Mano deobra donde sea necesario de: regata, entubado, resane, cableado, aparateado,aseo.</v>
          </cell>
          <cell r="D97" t="str">
            <v>UND</v>
          </cell>
          <cell r="E97">
            <v>29</v>
          </cell>
          <cell r="F97">
            <v>0</v>
          </cell>
          <cell r="G97">
            <v>0</v>
          </cell>
          <cell r="H97">
            <v>0</v>
          </cell>
          <cell r="I97">
            <v>29</v>
          </cell>
          <cell r="J97">
            <v>29</v>
          </cell>
          <cell r="K97">
            <v>0</v>
          </cell>
          <cell r="L97">
            <v>0</v>
          </cell>
        </row>
        <row r="98">
          <cell r="C98" t="str">
            <v xml:space="preserve">Salida ILUMINACION INTERIOR CANCHA en tubería conduit -EMT Ø ¾" +accesorios, incluye Caja galvanizada octogonal, Tapa ciega, Prensaestopa, Cajas de empalme en cielo cuando se requiera, Conductores en cable de Cu 3#12 awg THHN/THWN,  Cable encauchetado </v>
          </cell>
          <cell r="D98" t="str">
            <v>UND</v>
          </cell>
          <cell r="E98">
            <v>9</v>
          </cell>
          <cell r="F98">
            <v>0</v>
          </cell>
          <cell r="G98">
            <v>0</v>
          </cell>
          <cell r="H98">
            <v>0</v>
          </cell>
          <cell r="I98">
            <v>9</v>
          </cell>
          <cell r="J98">
            <v>9</v>
          </cell>
          <cell r="K98">
            <v>0</v>
          </cell>
          <cell r="L98">
            <v>0</v>
          </cell>
        </row>
        <row r="99">
          <cell r="C99" t="str">
            <v>Alimentador para 2 SALIDA REFLECTORES, incluye tubería conduit PVC-EMT Ø ½" + accesorios,  caja  2x4’’con tapa suplemento, Conductores encable de Cu 3 #12 THHN/THWN,  Empalmes con conectores de resorte tipo 3M Scotchlok, Cable encauchetado 3x16 awg (±1 Mt), Tomacorriente y clavija aérea con polo a tierra para conexión a fotocelda .El punto debe quedar etiquetado con marquilla alto relieve indicando el circuito al cual pertenece. Tubería emt marcadacon franja naranja, soportada en losa y pared con medios mecánicos que garanticen su estabilidad.  Alquiler andamios certificados. Mano de obra donde sea necesario de: regata,entubado, resane, cableado (desde último toma en gradería), aparateado, aseo.</v>
          </cell>
          <cell r="D99" t="str">
            <v>ML</v>
          </cell>
          <cell r="E99">
            <v>62</v>
          </cell>
          <cell r="F99">
            <v>0</v>
          </cell>
          <cell r="G99">
            <v>0</v>
          </cell>
          <cell r="H99">
            <v>0</v>
          </cell>
          <cell r="I99">
            <v>62</v>
          </cell>
          <cell r="J99">
            <v>62</v>
          </cell>
          <cell r="K99">
            <v>0</v>
          </cell>
          <cell r="L99">
            <v>0</v>
          </cell>
        </row>
        <row r="100">
          <cell r="C100" t="str">
            <v xml:space="preserve">Salida INTERRUPTOR SENCILLO en tubería conduit PVC-EMT Ø ½" + accesorios,incluye caja pvc 2x4", Cajas de empalme en cielo cuando se requiera,Conductores en cable de Cu 3 #12 THHN/THWN libre de halógeno  (LS), Usarcolor negro para retorno, Interruptor </v>
          </cell>
          <cell r="D100" t="str">
            <v>UND</v>
          </cell>
          <cell r="E100">
            <v>10</v>
          </cell>
          <cell r="F100">
            <v>0</v>
          </cell>
          <cell r="G100">
            <v>0</v>
          </cell>
          <cell r="H100">
            <v>0</v>
          </cell>
          <cell r="I100">
            <v>10</v>
          </cell>
          <cell r="J100">
            <v>10</v>
          </cell>
          <cell r="K100">
            <v>0</v>
          </cell>
          <cell r="L100">
            <v>0</v>
          </cell>
        </row>
        <row r="101">
          <cell r="C101" t="str">
            <v>Salida INTERRUPTOR CONMUTABLE en tubería conduit PVC-EMT Ø ¾" +accesorios, incluye caja PVC 2x4", Conductores en cable de Cu 4 #12THHN/THWN libre de halógeno  (LS) ), Usar color negro para viajeros y retorno, Interruptor conmutable 15a Leviton decora con borna para aterrizarlo, Empalmescon conectores de resorte tipo 3M Scotchlok. Tubería emt marcada con franja naranja, soportada en losa y pared con medios mecánicos que garanticen su estabilidad. Mano de obra donde sea necesario de: regata, entubado, resane,cableado, aparateado, aseo.</v>
          </cell>
          <cell r="D101" t="str">
            <v>UND</v>
          </cell>
          <cell r="E101">
            <v>4</v>
          </cell>
          <cell r="F101">
            <v>0</v>
          </cell>
          <cell r="G101">
            <v>0</v>
          </cell>
          <cell r="H101">
            <v>0</v>
          </cell>
          <cell r="I101">
            <v>4</v>
          </cell>
          <cell r="J101">
            <v>4</v>
          </cell>
          <cell r="K101">
            <v>0</v>
          </cell>
          <cell r="L101">
            <v>0</v>
          </cell>
        </row>
        <row r="102">
          <cell r="C102" t="str">
            <v>Salida TOMA NORMAL doble monofásico en tubería conduit PVC- Ø ½" +accesorios, incluye caja PVC  2x4" (o 4x4’’ con tapa suplemento), Conductoresen cable de Cu 3 #12 THHN/THWN libre de halógeno  (LS), Toma 15 Amp Levitóncon polo a tierra y tapa, Empalmes con conectores de resorte tipo 3M Scotchlok, El toma debe quedar etiquetado con marquilla alto relieve indicando el circuito alcual pertenece. Mano de obra donde sea necesario de: regata, entubado,resane, cableado, aparateado, aseo.</v>
          </cell>
          <cell r="D102" t="str">
            <v>UND</v>
          </cell>
          <cell r="E102">
            <v>14</v>
          </cell>
          <cell r="F102">
            <v>0</v>
          </cell>
          <cell r="G102">
            <v>0</v>
          </cell>
          <cell r="H102">
            <v>0</v>
          </cell>
          <cell r="I102">
            <v>14</v>
          </cell>
          <cell r="J102">
            <v>14</v>
          </cell>
          <cell r="K102">
            <v>0</v>
          </cell>
          <cell r="L102">
            <v>0</v>
          </cell>
        </row>
        <row r="103">
          <cell r="C103" t="str">
            <v>Alimentador TOMA ESPECIAL TRIFILAR 4H, en tubería conduit PVC Ø ¾" +accesorios, incluye caja PVC 4x4", Conductores en cable de Cu 3#8 + 1#10T THHN/THWN, Toma 50 Amp codelca, Empalmes con conectores de resorte tipo 3MScotchlok, El toma debe quedar etiquetado con marquilla alto relieve indicando el circuito al cual pertenece. Mano de obra donde sea necesario de: regata,entubado, resane, cableado, aparateado, aseo.</v>
          </cell>
          <cell r="D103" t="str">
            <v>ML</v>
          </cell>
          <cell r="E103">
            <v>37</v>
          </cell>
          <cell r="F103">
            <v>0</v>
          </cell>
          <cell r="G103">
            <v>0</v>
          </cell>
          <cell r="H103">
            <v>0</v>
          </cell>
          <cell r="I103">
            <v>37</v>
          </cell>
          <cell r="J103">
            <v>37</v>
          </cell>
          <cell r="K103">
            <v>0</v>
          </cell>
          <cell r="L103">
            <v>0</v>
          </cell>
        </row>
        <row r="104">
          <cell r="C104" t="str">
            <v>Alimentador  AL PRIMER PUNTO DE CIRCUITO en tubería conduit PVC-Ø ½"  +accesorios, empleado cuando la distancia sobrepasa los 6mts entre  el tablero dedistribución y el inicio de un circuito, incluye conductores en cable de Cu 3 #12THHN/THWN libre de halógeno  (LS). Tubería pvc y sus accesorios. Mano de obra donde sea necesario de: regata, entubado, resane, cableado, aparateado, aseo.</v>
          </cell>
          <cell r="D104" t="str">
            <v>ML</v>
          </cell>
          <cell r="E104">
            <v>220</v>
          </cell>
          <cell r="F104">
            <v>0</v>
          </cell>
          <cell r="G104">
            <v>0</v>
          </cell>
          <cell r="H104">
            <v>0</v>
          </cell>
          <cell r="I104">
            <v>220</v>
          </cell>
          <cell r="J104">
            <v>220</v>
          </cell>
          <cell r="K104">
            <v>0</v>
          </cell>
          <cell r="L104">
            <v>0</v>
          </cell>
        </row>
        <row r="105">
          <cell r="C105" t="str">
            <v>Suministro e instalación de LAMPARA EMERGENCIA 2x1.6w con sistema pulsador paraverificación de carga, tensiones de operación 120/277V 60 Hz, autonomía de operación 90min y batería de Plomo-Cadmio. Se fijará a pared o techo con sus respectivos chazos según el entorno. Si el color del conductor que trae la luminaria no va de acuerdo al tono del entorno, se debe emplear termoencogible para el cable que conecta al toma, con un matiz que ayude a mimetizarlo, aplicándole aire caliente para que se adhiera.</v>
          </cell>
          <cell r="D105" t="str">
            <v>UND</v>
          </cell>
          <cell r="E105">
            <v>6</v>
          </cell>
          <cell r="F105">
            <v>0</v>
          </cell>
          <cell r="G105">
            <v>0</v>
          </cell>
          <cell r="H105">
            <v>0</v>
          </cell>
          <cell r="I105">
            <v>6</v>
          </cell>
          <cell r="J105">
            <v>6</v>
          </cell>
          <cell r="K105">
            <v>0</v>
          </cell>
          <cell r="L105">
            <v>0</v>
          </cell>
        </row>
        <row r="106">
          <cell r="C106" t="str">
            <v>Suministro e instalación de  AVISO LUMINOSO "SALIDA", en bandera o aplique Siel color del conductor que trae la luminaria no va de acuerdo al tono del entorno,se debe emplear termoencogible para el cable que conecta al toma, con un matizque ayude a mimetizarlo, aplicándole aire caliente para que se adhiera.</v>
          </cell>
          <cell r="D106" t="str">
            <v>UND</v>
          </cell>
          <cell r="E106">
            <v>2</v>
          </cell>
          <cell r="F106">
            <v>0</v>
          </cell>
          <cell r="G106">
            <v>0</v>
          </cell>
          <cell r="H106">
            <v>0</v>
          </cell>
          <cell r="I106">
            <v>2</v>
          </cell>
          <cell r="J106">
            <v>2</v>
          </cell>
          <cell r="K106">
            <v>0</v>
          </cell>
          <cell r="L106">
            <v>0</v>
          </cell>
        </row>
        <row r="107">
          <cell r="C107" t="str">
            <v>Suministro e INSTALACION LUMINARIA Led hermética de sobreponer 2x18W, 3240lúmenes, 6.500K 100-240 v, incluye linea de seguridad en guaya metálicagalvanizada  de 1/8" con sus conectores, y demás elementos necesarios para suinstalación y montaje.</v>
          </cell>
          <cell r="D107" t="str">
            <v>UND</v>
          </cell>
          <cell r="E107">
            <v>29</v>
          </cell>
          <cell r="F107">
            <v>0</v>
          </cell>
          <cell r="G107">
            <v>0</v>
          </cell>
          <cell r="H107">
            <v>0</v>
          </cell>
          <cell r="I107">
            <v>29</v>
          </cell>
          <cell r="J107">
            <v>29</v>
          </cell>
          <cell r="K107">
            <v>0</v>
          </cell>
          <cell r="L107">
            <v>0</v>
          </cell>
        </row>
        <row r="108">
          <cell r="C108" t="str">
            <v>Suministro e INSTALACION  LUMINARIA LED REDONDA MULTIVOLTAJE para iluminación interior cancha, instalada en la estructura metálica. Incluye luminaria -HIGHBAY DXPRO, 150W ZR-TG061, DIM, 23500 Lm, 100-277v, gancho o brazoen U, Mano de obra: instalción de luminaria con la ayuda de andamios certificados (cuando lo amerite según altura), aseo</v>
          </cell>
          <cell r="D108" t="str">
            <v>UND</v>
          </cell>
          <cell r="E108">
            <v>9</v>
          </cell>
          <cell r="F108">
            <v>0</v>
          </cell>
          <cell r="G108">
            <v>0</v>
          </cell>
          <cell r="H108">
            <v>0</v>
          </cell>
          <cell r="I108">
            <v>9</v>
          </cell>
          <cell r="J108">
            <v>9</v>
          </cell>
          <cell r="K108">
            <v>0</v>
          </cell>
          <cell r="L108">
            <v>0</v>
          </cell>
        </row>
        <row r="109">
          <cell r="C109" t="str">
            <v>Suministro e INSTALACION  REFLECTOR MULTIVOLTAJE para iluminación exteriorinstalada en estructura metalica, incluye reflector reflector Heavy Duty, 192W24330lm 5000K/IP65/Driver multivoltaje, , fotocelda fischer con su con base. Manode obra: instalción reflector, aseo</v>
          </cell>
          <cell r="D109" t="str">
            <v>UND</v>
          </cell>
          <cell r="E109">
            <v>2</v>
          </cell>
          <cell r="F109">
            <v>0</v>
          </cell>
          <cell r="G109">
            <v>0</v>
          </cell>
          <cell r="H109">
            <v>0</v>
          </cell>
          <cell r="I109">
            <v>2</v>
          </cell>
          <cell r="J109">
            <v>2</v>
          </cell>
          <cell r="K109">
            <v>0</v>
          </cell>
          <cell r="L109">
            <v>0</v>
          </cell>
        </row>
        <row r="110">
          <cell r="C110" t="str">
            <v>Suministro e INSTALACION  HILO DE TIERRA para caja de breakers, en cable de Cudesnudo #4, incluye el conductor extendido desde el barraje de neutros de la caja de breakers hasta la malla existente, soldadura termowell de 90 g,. Mano deobra tendido del hilo de Cu desnudo, armada de moldes y aplicación de soldadura termowell en malla de puesta a tierra existente. Retiro sobrantes y aseo.</v>
          </cell>
          <cell r="D110" t="str">
            <v>ML</v>
          </cell>
          <cell r="E110">
            <v>33</v>
          </cell>
          <cell r="F110">
            <v>0</v>
          </cell>
          <cell r="G110">
            <v>0</v>
          </cell>
          <cell r="H110">
            <v>0</v>
          </cell>
          <cell r="I110">
            <v>33</v>
          </cell>
          <cell r="J110">
            <v>33</v>
          </cell>
          <cell r="K110">
            <v>0</v>
          </cell>
          <cell r="L110">
            <v>0</v>
          </cell>
        </row>
        <row r="111">
          <cell r="C111" t="str">
            <v>SIPRA - Sistema Integral de Protección Contra Rayos tendido en cubierta, incluyepunta captora en Al 5/8 x 1mt, base metálica plana,  alambrón de aluminio #°8,grapa universal en Al cruz paralela 8-10mm, soporte anillo plástico 40mm paraalambrón 8-10mm, bajantes en cable acsr N°1/0, tuberia imc, caja de transición de15x15cm, señalética peligro en los bajantes, conector bimetálico, cable de cobredesnudo N°1/0, varillas Cu-Cu de 5/8" x 2,4mts, soldadura thermoweld 90g,   cajade inspección en concreto de 40x40cm con su respectiva tapa (con marco enángulos de hierro en ambas fundiciones) y demas accesorios según diseño.Mano de obra, tendido alambrón, instalación puntas captoras, fijación soportesplásticos para el alambrón cada 1.2 mts, instalación bajantes, construccióntierras y sus cajas de concreto, aterrizaje de la estructura meálica en la caja deinspección, y demas, aseo.</v>
          </cell>
          <cell r="D111" t="str">
            <v>UND</v>
          </cell>
          <cell r="E111">
            <v>1</v>
          </cell>
          <cell r="F111">
            <v>0</v>
          </cell>
          <cell r="G111">
            <v>0</v>
          </cell>
          <cell r="H111">
            <v>0</v>
          </cell>
          <cell r="I111">
            <v>1</v>
          </cell>
          <cell r="J111">
            <v>1</v>
          </cell>
          <cell r="K111">
            <v>0</v>
          </cell>
          <cell r="L111">
            <v>0</v>
          </cell>
        </row>
        <row r="114">
          <cell r="C114" t="str">
            <v>LOCALIZACION Y REPLANTEO</v>
          </cell>
          <cell r="D114" t="str">
            <v xml:space="preserve">   M2</v>
          </cell>
          <cell r="E114">
            <v>1</v>
          </cell>
          <cell r="F114">
            <v>16.55</v>
          </cell>
          <cell r="G114">
            <v>33.6</v>
          </cell>
          <cell r="H114">
            <v>0</v>
          </cell>
          <cell r="I114">
            <v>556.08000000000004</v>
          </cell>
          <cell r="J114">
            <v>556.1</v>
          </cell>
          <cell r="K114" t="str">
            <v>AREA TOTAL A CONSTRUIR</v>
          </cell>
        </row>
        <row r="115">
          <cell r="C115" t="str">
            <v>EXCAVACIÓN MANUAL EN MATERIAL COMÚN</v>
          </cell>
          <cell r="D115" t="str">
            <v xml:space="preserve">   M3</v>
          </cell>
          <cell r="E115">
            <v>24</v>
          </cell>
          <cell r="F115">
            <v>1</v>
          </cell>
          <cell r="G115">
            <v>1</v>
          </cell>
          <cell r="H115">
            <v>1.07</v>
          </cell>
          <cell r="I115">
            <v>25.68</v>
          </cell>
          <cell r="J115">
            <v>98.4</v>
          </cell>
          <cell r="K115" t="str">
            <v>EXCAVACION PARA ZAPATAS Z1 MODULO SERVICIOS</v>
          </cell>
        </row>
        <row r="116">
          <cell r="C116">
            <v>0</v>
          </cell>
          <cell r="D116">
            <v>0</v>
          </cell>
          <cell r="E116">
            <v>4</v>
          </cell>
          <cell r="F116">
            <v>23.15</v>
          </cell>
          <cell r="G116">
            <v>0.3</v>
          </cell>
          <cell r="H116">
            <v>0.42</v>
          </cell>
          <cell r="I116">
            <v>11.667599999999998</v>
          </cell>
          <cell r="J116">
            <v>0</v>
          </cell>
          <cell r="K116" t="str">
            <v>EXCAVACION VIGAS DE CIMENTACION UNION ZAPATAS VC1  30x35</v>
          </cell>
        </row>
        <row r="117">
          <cell r="C117">
            <v>0</v>
          </cell>
          <cell r="D117">
            <v>0</v>
          </cell>
          <cell r="E117">
            <v>4</v>
          </cell>
          <cell r="F117">
            <v>11.7</v>
          </cell>
          <cell r="G117">
            <v>0.3</v>
          </cell>
          <cell r="H117">
            <v>0.42</v>
          </cell>
          <cell r="I117">
            <v>5.8967999999999998</v>
          </cell>
          <cell r="J117">
            <v>0</v>
          </cell>
          <cell r="K117" t="str">
            <v>EXCAVACION VIGAS DE CIMENTACION UNION ZAPATAS VC1  30x35</v>
          </cell>
        </row>
        <row r="118">
          <cell r="C118">
            <v>0</v>
          </cell>
          <cell r="D118">
            <v>0</v>
          </cell>
          <cell r="E118">
            <v>2</v>
          </cell>
          <cell r="F118">
            <v>9.6999999999999993</v>
          </cell>
          <cell r="G118">
            <v>0.3</v>
          </cell>
          <cell r="H118">
            <v>0.42</v>
          </cell>
          <cell r="I118">
            <v>2.4443999999999995</v>
          </cell>
          <cell r="J118">
            <v>0</v>
          </cell>
          <cell r="K118" t="str">
            <v>EXCAVACION VIGAS DE CIMENTACION UNION ZAPATAS VC1  30x35</v>
          </cell>
        </row>
        <row r="119">
          <cell r="C119">
            <v>0</v>
          </cell>
          <cell r="D119">
            <v>0</v>
          </cell>
          <cell r="E119">
            <v>1</v>
          </cell>
          <cell r="F119">
            <v>11.02</v>
          </cell>
          <cell r="G119">
            <v>0.2</v>
          </cell>
          <cell r="H119">
            <v>0.37</v>
          </cell>
          <cell r="I119">
            <v>0.81548000000000009</v>
          </cell>
          <cell r="J119">
            <v>0</v>
          </cell>
          <cell r="K119" t="str">
            <v>EXCAVACION VIGAS DE CIMENTACION UNION ZAPATAS VC2  20x30</v>
          </cell>
        </row>
        <row r="120">
          <cell r="C120">
            <v>0</v>
          </cell>
          <cell r="D120">
            <v>0</v>
          </cell>
          <cell r="E120">
            <v>1</v>
          </cell>
          <cell r="F120">
            <v>86.5</v>
          </cell>
          <cell r="G120">
            <v>0.6</v>
          </cell>
          <cell r="H120">
            <v>1</v>
          </cell>
          <cell r="I120">
            <v>51.9</v>
          </cell>
          <cell r="J120">
            <v>0</v>
          </cell>
          <cell r="K120" t="str">
            <v>EXCAVACION PARA TUBERIA HIDRAULICA</v>
          </cell>
          <cell r="L120" t="str">
            <v>revisar con diseño hidrosanitario</v>
          </cell>
        </row>
        <row r="121">
          <cell r="C121" t="str">
            <v>CARGUE Y RETIRO DE ESCOMBROS, HASTA 10 Km</v>
          </cell>
          <cell r="D121" t="str">
            <v xml:space="preserve">   M3</v>
          </cell>
          <cell r="E121">
            <v>40.500000000000007</v>
          </cell>
          <cell r="F121">
            <v>0</v>
          </cell>
          <cell r="G121">
            <v>0</v>
          </cell>
          <cell r="H121">
            <v>1.3</v>
          </cell>
          <cell r="I121">
            <v>52.650000000000013</v>
          </cell>
          <cell r="J121">
            <v>52.7</v>
          </cell>
          <cell r="K121" t="str">
            <v>MATERIAL DE SITIO</v>
          </cell>
        </row>
        <row r="122">
          <cell r="C122" t="str">
            <v>RELLENO  CON MATERIAL  DEL SITIO</v>
          </cell>
          <cell r="D122" t="str">
            <v xml:space="preserve"> M3</v>
          </cell>
          <cell r="E122">
            <v>24</v>
          </cell>
          <cell r="F122">
            <v>1</v>
          </cell>
          <cell r="G122">
            <v>1</v>
          </cell>
          <cell r="H122">
            <v>0.25</v>
          </cell>
          <cell r="I122">
            <v>6</v>
          </cell>
          <cell r="J122">
            <v>57.9</v>
          </cell>
          <cell r="K122" t="str">
            <v xml:space="preserve">RELLENO ZAPATAS </v>
          </cell>
        </row>
        <row r="123">
          <cell r="C123">
            <v>0</v>
          </cell>
          <cell r="D123">
            <v>0</v>
          </cell>
          <cell r="E123">
            <v>1</v>
          </cell>
          <cell r="F123">
            <v>86.5</v>
          </cell>
          <cell r="G123">
            <v>0.6</v>
          </cell>
          <cell r="H123">
            <v>1</v>
          </cell>
          <cell r="I123">
            <v>51.9</v>
          </cell>
          <cell r="J123">
            <v>0</v>
          </cell>
          <cell r="K123" t="str">
            <v>RELLENO TUBERIAS</v>
          </cell>
          <cell r="L123" t="str">
            <v>revisar con diseño hidrosanitario</v>
          </cell>
        </row>
        <row r="124">
          <cell r="C124" t="str">
            <v>CERRAMIENTO EN LONA VERDE</v>
          </cell>
          <cell r="D124" t="str">
            <v>ML</v>
          </cell>
          <cell r="E124">
            <v>1</v>
          </cell>
          <cell r="F124">
            <v>16.55</v>
          </cell>
          <cell r="G124">
            <v>33.6</v>
          </cell>
          <cell r="H124">
            <v>0</v>
          </cell>
          <cell r="I124">
            <v>140.30000000000001</v>
          </cell>
          <cell r="J124">
            <v>140.30000000000001</v>
          </cell>
          <cell r="K124" t="str">
            <v>CERRAMIENTO PERIMETRAL HASTA CANAL</v>
          </cell>
        </row>
        <row r="125">
          <cell r="C125" t="str">
            <v>DEMOLICION CONTRAPISO EN CONCRETO EXISTENTE</v>
          </cell>
          <cell r="D125" t="str">
            <v>M2</v>
          </cell>
          <cell r="E125">
            <v>0</v>
          </cell>
          <cell r="F125">
            <v>11.3</v>
          </cell>
          <cell r="G125">
            <v>4.28</v>
          </cell>
          <cell r="H125">
            <v>0</v>
          </cell>
          <cell r="I125">
            <v>48.36</v>
          </cell>
          <cell r="J125">
            <v>48.36</v>
          </cell>
          <cell r="K125" t="str">
            <v>DEMOLICION LOSA EXISTENTE</v>
          </cell>
        </row>
        <row r="126">
          <cell r="C126">
            <v>0</v>
          </cell>
          <cell r="D126">
            <v>0</v>
          </cell>
          <cell r="E126">
            <v>0</v>
          </cell>
          <cell r="F126">
            <v>0</v>
          </cell>
          <cell r="G126">
            <v>0</v>
          </cell>
          <cell r="H126">
            <v>0</v>
          </cell>
          <cell r="I126">
            <v>0</v>
          </cell>
          <cell r="J126">
            <v>0</v>
          </cell>
          <cell r="K126">
            <v>0</v>
          </cell>
        </row>
        <row r="127">
          <cell r="C127" t="str">
            <v xml:space="preserve">ESTRUCTURAS EN CONCRETOS </v>
          </cell>
          <cell r="D127">
            <v>0</v>
          </cell>
          <cell r="E127">
            <v>0</v>
          </cell>
          <cell r="F127">
            <v>0</v>
          </cell>
          <cell r="G127">
            <v>0</v>
          </cell>
          <cell r="H127">
            <v>0</v>
          </cell>
          <cell r="I127">
            <v>0</v>
          </cell>
          <cell r="J127">
            <v>0</v>
          </cell>
          <cell r="K127">
            <v>0</v>
          </cell>
        </row>
        <row r="128">
          <cell r="C128" t="str">
            <v>SOLADOS DE LIMPIEZA EN CONCRETO DE 17.5 MPA e=0,075m</v>
          </cell>
          <cell r="D128" t="str">
            <v>M2</v>
          </cell>
          <cell r="E128">
            <v>24</v>
          </cell>
          <cell r="F128">
            <v>1</v>
          </cell>
          <cell r="G128">
            <v>1</v>
          </cell>
          <cell r="H128">
            <v>0</v>
          </cell>
          <cell r="I128">
            <v>24</v>
          </cell>
          <cell r="J128">
            <v>74.900000000000006</v>
          </cell>
          <cell r="K128" t="str">
            <v>SOLADO PARA ZAPATAS Z1</v>
          </cell>
        </row>
        <row r="129">
          <cell r="C129">
            <v>0</v>
          </cell>
          <cell r="D129" t="str">
            <v>M2</v>
          </cell>
          <cell r="E129">
            <v>169.82</v>
          </cell>
          <cell r="F129">
            <v>0</v>
          </cell>
          <cell r="G129">
            <v>0.3</v>
          </cell>
          <cell r="H129">
            <v>0</v>
          </cell>
          <cell r="I129">
            <v>50.945999999999998</v>
          </cell>
          <cell r="J129">
            <v>0</v>
          </cell>
          <cell r="K129" t="str">
            <v>SOLADOS VIGAS DE CIMENTACION UNION ZAPATAS VC1  30x35</v>
          </cell>
        </row>
        <row r="130">
          <cell r="C130" t="str">
            <v>ZAPATAS EN CONCRETO DE 21 Mpa</v>
          </cell>
          <cell r="D130" t="str">
            <v>M3</v>
          </cell>
          <cell r="E130">
            <v>24</v>
          </cell>
          <cell r="F130">
            <v>1</v>
          </cell>
          <cell r="G130">
            <v>1</v>
          </cell>
          <cell r="H130">
            <v>0.4</v>
          </cell>
          <cell r="I130">
            <v>9.6000000000000014</v>
          </cell>
          <cell r="J130">
            <v>9.6</v>
          </cell>
          <cell r="K130" t="str">
            <v>CONCRETO ZAPATAS Z1 1.0X1.0</v>
          </cell>
        </row>
        <row r="131">
          <cell r="C131" t="str">
            <v>COLUMNAS EN CONCRETO DE 21 Mpa, INCLUYE FORMALETA DONDE SE REQUIERA</v>
          </cell>
          <cell r="D131" t="str">
            <v>M3</v>
          </cell>
          <cell r="E131">
            <v>99.16</v>
          </cell>
          <cell r="F131">
            <v>0</v>
          </cell>
          <cell r="G131">
            <v>0.3</v>
          </cell>
          <cell r="H131">
            <v>0.3</v>
          </cell>
          <cell r="I131">
            <v>8.9243999999999986</v>
          </cell>
          <cell r="J131">
            <v>8.9</v>
          </cell>
          <cell r="K131" t="str">
            <v>CONCRETO COLUMNAS C1 30X30</v>
          </cell>
        </row>
        <row r="132">
          <cell r="C132" t="str">
            <v>VIGAS EN CONCRETO DE 21 Mpa, INCLUYE FORMALETA DONDE SE REQUIERA</v>
          </cell>
          <cell r="D132" t="str">
            <v xml:space="preserve">   M3</v>
          </cell>
          <cell r="E132">
            <v>169.82</v>
          </cell>
          <cell r="F132">
            <v>0</v>
          </cell>
          <cell r="G132">
            <v>0.3</v>
          </cell>
          <cell r="H132">
            <v>0.35</v>
          </cell>
          <cell r="I132">
            <v>17.831099999999999</v>
          </cell>
          <cell r="J132">
            <v>41.797200000000004</v>
          </cell>
          <cell r="K132" t="str">
            <v>VIGAS DE CIMENTACION VC1  30x35</v>
          </cell>
        </row>
        <row r="133">
          <cell r="C133">
            <v>0</v>
          </cell>
          <cell r="D133">
            <v>0</v>
          </cell>
          <cell r="E133">
            <v>11.02</v>
          </cell>
          <cell r="F133">
            <v>0</v>
          </cell>
          <cell r="G133">
            <v>0.2</v>
          </cell>
          <cell r="H133">
            <v>0.3</v>
          </cell>
          <cell r="I133">
            <v>0.66120000000000001</v>
          </cell>
          <cell r="J133">
            <v>0</v>
          </cell>
          <cell r="K133" t="str">
            <v>VIGAS DE CIMENTACION VC2  20x30</v>
          </cell>
        </row>
        <row r="134">
          <cell r="C134">
            <v>0</v>
          </cell>
          <cell r="D134">
            <v>0</v>
          </cell>
          <cell r="E134">
            <v>169.82</v>
          </cell>
          <cell r="F134">
            <v>0</v>
          </cell>
          <cell r="G134">
            <v>0.3</v>
          </cell>
          <cell r="H134">
            <v>0.35</v>
          </cell>
          <cell r="I134">
            <v>17.831099999999999</v>
          </cell>
          <cell r="J134">
            <v>0</v>
          </cell>
          <cell r="K134" t="str">
            <v xml:space="preserve">VIGAS AEREAS V1 30x35  </v>
          </cell>
        </row>
        <row r="135">
          <cell r="C135">
            <v>0</v>
          </cell>
          <cell r="D135">
            <v>0</v>
          </cell>
          <cell r="E135">
            <v>100.8</v>
          </cell>
          <cell r="F135">
            <v>0</v>
          </cell>
          <cell r="G135">
            <v>0.12</v>
          </cell>
          <cell r="H135">
            <v>0.25</v>
          </cell>
          <cell r="I135">
            <v>3.024</v>
          </cell>
          <cell r="J135">
            <v>0</v>
          </cell>
          <cell r="K135" t="str">
            <v>VIGAS DE AMARRE DE CULATAS Y MESON VA 12X15</v>
          </cell>
        </row>
        <row r="136">
          <cell r="C136">
            <v>0</v>
          </cell>
          <cell r="D136">
            <v>0</v>
          </cell>
          <cell r="E136">
            <v>72.86</v>
          </cell>
          <cell r="F136">
            <v>0</v>
          </cell>
          <cell r="G136">
            <v>0.12</v>
          </cell>
          <cell r="H136">
            <v>0.25</v>
          </cell>
          <cell r="I136">
            <v>2.1858</v>
          </cell>
          <cell r="J136">
            <v>0</v>
          </cell>
          <cell r="K136" t="str">
            <v>VIGAS DE AMARRE DE CULATAS VB 12X25</v>
          </cell>
        </row>
        <row r="137">
          <cell r="C137">
            <v>0</v>
          </cell>
          <cell r="D137">
            <v>0</v>
          </cell>
          <cell r="E137">
            <v>10.999999999999998</v>
          </cell>
          <cell r="F137">
            <v>0</v>
          </cell>
          <cell r="G137">
            <v>0.12</v>
          </cell>
          <cell r="H137">
            <v>0.2</v>
          </cell>
          <cell r="I137">
            <v>0.26399999999999996</v>
          </cell>
          <cell r="J137">
            <v>0</v>
          </cell>
          <cell r="K137" t="str">
            <v>VIGAS DE AMARRE MUROS FUERA DE EJES DE PORTICOS VM 12X20</v>
          </cell>
        </row>
        <row r="138">
          <cell r="C138" t="str">
            <v>COLUMNETAS C2 AMARRE DE MUROS FUERA DE EJES DE PORTICOS</v>
          </cell>
          <cell r="D138" t="str">
            <v>M3</v>
          </cell>
          <cell r="E138">
            <v>6</v>
          </cell>
          <cell r="F138">
            <v>2.4</v>
          </cell>
          <cell r="G138">
            <v>0.12</v>
          </cell>
          <cell r="H138">
            <v>0.2</v>
          </cell>
          <cell r="I138">
            <v>0.34559999999999996</v>
          </cell>
          <cell r="J138">
            <v>0.34559999999999996</v>
          </cell>
          <cell r="K138" t="str">
            <v>COLUMNETAS C2 12X20 AMARRE DE MUROS FUERA DE EJES DE PORTICOS</v>
          </cell>
        </row>
        <row r="139">
          <cell r="C139" t="str">
            <v>DOVELAS DE 0.12*0.10 M EN SIKAMUR®-175 GROUT MAMPOSTERÍA O SIMILAR , NO INCLUYE ACERO DE REFUERZO.</v>
          </cell>
          <cell r="D139" t="str">
            <v>M3</v>
          </cell>
          <cell r="E139">
            <v>90</v>
          </cell>
          <cell r="F139">
            <v>2.4</v>
          </cell>
          <cell r="G139">
            <v>0.1</v>
          </cell>
          <cell r="H139">
            <v>0.12</v>
          </cell>
          <cell r="I139">
            <v>2.5920000000000001</v>
          </cell>
          <cell r="J139">
            <v>2.5920000000000001</v>
          </cell>
          <cell r="K139" t="str">
            <v>DOVELAS DV</v>
          </cell>
          <cell r="L139" t="str">
            <v>LOSA CONCRETO MODULO</v>
          </cell>
        </row>
        <row r="140">
          <cell r="C140" t="str">
            <v>LOSA EN CONCRETO DE 21MPA e=0,12m, INCLUYE MALLA ELECTROSOLDADA SEP.15x15 cm * 6 MM</v>
          </cell>
          <cell r="D140" t="str">
            <v>M2</v>
          </cell>
          <cell r="E140">
            <v>229.2</v>
          </cell>
          <cell r="F140">
            <v>0</v>
          </cell>
          <cell r="G140">
            <v>0</v>
          </cell>
          <cell r="H140">
            <v>0</v>
          </cell>
          <cell r="I140">
            <v>229.2</v>
          </cell>
          <cell r="J140">
            <v>349.2</v>
          </cell>
          <cell r="K140" t="str">
            <v>EN MODULO DE SERVICIOS</v>
          </cell>
          <cell r="L140" t="str">
            <v xml:space="preserve">Losa Exterior módulo (Cto escobillado) </v>
          </cell>
        </row>
        <row r="141">
          <cell r="C141">
            <v>0</v>
          </cell>
          <cell r="D141">
            <v>0</v>
          </cell>
          <cell r="E141">
            <v>120</v>
          </cell>
          <cell r="F141">
            <v>0</v>
          </cell>
          <cell r="G141">
            <v>0</v>
          </cell>
          <cell r="H141">
            <v>0</v>
          </cell>
          <cell r="I141">
            <v>120</v>
          </cell>
          <cell r="J141">
            <v>0</v>
          </cell>
          <cell r="K141" t="str">
            <v>ZONAS EXTERIORES AL MODULO</v>
          </cell>
          <cell r="L141">
            <v>0</v>
          </cell>
        </row>
        <row r="142">
          <cell r="C142" t="str">
            <v>BANCA RECTANGULAR EN CONCRETO DE 21 Mpa</v>
          </cell>
          <cell r="D142" t="str">
            <v>M3</v>
          </cell>
          <cell r="E142">
            <v>2</v>
          </cell>
          <cell r="F142">
            <v>4.34</v>
          </cell>
          <cell r="G142">
            <v>0.5</v>
          </cell>
          <cell r="H142">
            <v>0.1</v>
          </cell>
          <cell r="I142">
            <v>0.434</v>
          </cell>
          <cell r="J142">
            <v>0.434</v>
          </cell>
          <cell r="K142" t="str">
            <v>ZONAS DE ESTANCIAS SOBRE EL SENDERO</v>
          </cell>
        </row>
        <row r="143">
          <cell r="C143" t="str">
            <v>SUMINISTRO E INSTALACIÓN DE ADOCESPED GRIS 30*44*8 CM</v>
          </cell>
          <cell r="D143" t="str">
            <v>M2</v>
          </cell>
          <cell r="E143">
            <v>40.700000000000003</v>
          </cell>
          <cell r="F143">
            <v>0</v>
          </cell>
          <cell r="G143">
            <v>0</v>
          </cell>
          <cell r="H143">
            <v>0</v>
          </cell>
          <cell r="I143">
            <v>40.700000000000003</v>
          </cell>
          <cell r="J143">
            <v>40.700000000000003</v>
          </cell>
          <cell r="K143" t="str">
            <v>ZONAS EXTERIORES AL MODULO</v>
          </cell>
        </row>
        <row r="144">
          <cell r="C144" t="str">
            <v>SUMINISTRO E INSTALACIÓN DE GRAMA NATURAL (PASTO TIPO ESMERALDA)</v>
          </cell>
          <cell r="D144" t="str">
            <v>M2</v>
          </cell>
          <cell r="E144">
            <v>104.41</v>
          </cell>
          <cell r="F144">
            <v>0</v>
          </cell>
          <cell r="G144">
            <v>0</v>
          </cell>
          <cell r="H144">
            <v>0</v>
          </cell>
          <cell r="I144">
            <v>104.41</v>
          </cell>
          <cell r="J144">
            <v>104.41</v>
          </cell>
          <cell r="K144" t="str">
            <v xml:space="preserve">ZONA EXTERIOR AL MODULO </v>
          </cell>
        </row>
        <row r="145">
          <cell r="C145" t="str">
            <v>BORDILLO EN CONCRETO 80X45X15 CM TRES CARAS U10 GRIS</v>
          </cell>
          <cell r="D145" t="str">
            <v>ML</v>
          </cell>
          <cell r="E145">
            <v>198</v>
          </cell>
          <cell r="F145">
            <v>0</v>
          </cell>
          <cell r="G145">
            <v>0</v>
          </cell>
          <cell r="H145">
            <v>0</v>
          </cell>
          <cell r="I145">
            <v>198</v>
          </cell>
          <cell r="J145">
            <v>198</v>
          </cell>
          <cell r="K145" t="str">
            <v>ZONAS EXTERIORES AL MODULO</v>
          </cell>
          <cell r="L145">
            <v>0</v>
          </cell>
        </row>
        <row r="146">
          <cell r="C146" t="str">
            <v>MESON EN CONCRETO LAVAMANOS BAÑO</v>
          </cell>
          <cell r="D146" t="str">
            <v>M3</v>
          </cell>
          <cell r="E146">
            <v>2</v>
          </cell>
          <cell r="F146">
            <v>0.6</v>
          </cell>
          <cell r="G146">
            <v>6</v>
          </cell>
          <cell r="H146">
            <v>0.1</v>
          </cell>
          <cell r="I146">
            <v>0.72</v>
          </cell>
          <cell r="J146">
            <v>0.72</v>
          </cell>
          <cell r="K146" t="str">
            <v xml:space="preserve">MESON LAVAMANOS BAÑO </v>
          </cell>
        </row>
        <row r="147">
          <cell r="C147" t="str">
            <v>MURO BAJO EN CONCRETO PARA ANCLAJE DE TUBOS EN ACERO DE D =3"</v>
          </cell>
          <cell r="D147" t="str">
            <v>M3</v>
          </cell>
          <cell r="E147">
            <v>0</v>
          </cell>
          <cell r="F147">
            <v>8.76</v>
          </cell>
          <cell r="G147">
            <v>0.55000000000000004</v>
          </cell>
          <cell r="H147">
            <v>0.15</v>
          </cell>
          <cell r="I147">
            <v>0.72270000000000001</v>
          </cell>
          <cell r="J147">
            <v>0.72270000000000001</v>
          </cell>
          <cell r="K147" t="str">
            <v>FACHADA EJE 1 Y FACHADA EJE 3</v>
          </cell>
          <cell r="L147" t="str">
            <v>REVISAR CON LA ING LIDA COMO ES EL INGRESO (IMAGEN ESTAN ESCALONES)</v>
          </cell>
        </row>
        <row r="148">
          <cell r="C148" t="str">
            <v>ACEROS DE REFUERZO</v>
          </cell>
          <cell r="D148">
            <v>0</v>
          </cell>
          <cell r="E148">
            <v>0</v>
          </cell>
          <cell r="F148">
            <v>0</v>
          </cell>
          <cell r="G148">
            <v>0</v>
          </cell>
          <cell r="H148">
            <v>0</v>
          </cell>
          <cell r="I148">
            <v>0</v>
          </cell>
          <cell r="J148">
            <v>0</v>
          </cell>
          <cell r="K148">
            <v>0</v>
          </cell>
        </row>
        <row r="149">
          <cell r="C149" t="str">
            <v>REFUERZO FY=420 MPA</v>
          </cell>
          <cell r="D149" t="str">
            <v xml:space="preserve">  KG</v>
          </cell>
          <cell r="E149">
            <v>24</v>
          </cell>
          <cell r="F149">
            <v>0</v>
          </cell>
          <cell r="G149">
            <v>0</v>
          </cell>
          <cell r="H149">
            <v>16.8</v>
          </cell>
          <cell r="I149">
            <v>403.20000000000005</v>
          </cell>
          <cell r="J149">
            <v>10912.4</v>
          </cell>
          <cell r="K149" t="str">
            <v>ZAPATAS - Z1</v>
          </cell>
        </row>
        <row r="150">
          <cell r="C150">
            <v>0</v>
          </cell>
          <cell r="D150">
            <v>0</v>
          </cell>
          <cell r="E150">
            <v>2</v>
          </cell>
          <cell r="F150">
            <v>0</v>
          </cell>
          <cell r="G150">
            <v>0</v>
          </cell>
          <cell r="H150">
            <v>165.69</v>
          </cell>
          <cell r="I150">
            <v>331.38</v>
          </cell>
          <cell r="J150">
            <v>0</v>
          </cell>
          <cell r="K150" t="str">
            <v>VIGAS DE CIMENTACIÓN - VC1 Y VIGA - V1 EJE 1 ENTRE EJES A-D</v>
          </cell>
        </row>
        <row r="151">
          <cell r="C151">
            <v>0</v>
          </cell>
          <cell r="D151">
            <v>0</v>
          </cell>
          <cell r="E151">
            <v>4</v>
          </cell>
          <cell r="F151">
            <v>0</v>
          </cell>
          <cell r="G151">
            <v>0</v>
          </cell>
          <cell r="H151">
            <v>209.35</v>
          </cell>
          <cell r="I151">
            <v>837.4</v>
          </cell>
          <cell r="J151">
            <v>0</v>
          </cell>
          <cell r="K151" t="str">
            <v xml:space="preserve">VIGAS DE CIMENTACIÓN - VC1 Y VIGA - V1 EJES 1' Y 3'' ENTRE EJES D-F </v>
          </cell>
        </row>
        <row r="152">
          <cell r="C152">
            <v>0</v>
          </cell>
          <cell r="D152">
            <v>0</v>
          </cell>
          <cell r="E152">
            <v>4</v>
          </cell>
          <cell r="F152">
            <v>0</v>
          </cell>
          <cell r="G152">
            <v>0</v>
          </cell>
          <cell r="H152">
            <v>42.22</v>
          </cell>
          <cell r="I152">
            <v>168.88</v>
          </cell>
          <cell r="J152">
            <v>0</v>
          </cell>
          <cell r="K152" t="str">
            <v>VIGAS DE CIMENTACIÓN - VC1 Y VIGA - V1 EJES 1'' Y 3' ENTRE EJES E-F</v>
          </cell>
        </row>
        <row r="153">
          <cell r="C153">
            <v>0</v>
          </cell>
          <cell r="D153">
            <v>0</v>
          </cell>
          <cell r="E153">
            <v>4</v>
          </cell>
          <cell r="F153">
            <v>0</v>
          </cell>
          <cell r="G153">
            <v>0</v>
          </cell>
          <cell r="H153">
            <v>250.21</v>
          </cell>
          <cell r="I153">
            <v>1000.84</v>
          </cell>
          <cell r="J153">
            <v>0</v>
          </cell>
          <cell r="K153" t="str">
            <v xml:space="preserve">VIGAS DE CIMENTACIÓN - VC1 Y VIGA - V1 EJES 2 Y 3 ENTRE EJES A-E </v>
          </cell>
        </row>
        <row r="154">
          <cell r="C154">
            <v>0</v>
          </cell>
          <cell r="D154">
            <v>0</v>
          </cell>
          <cell r="E154">
            <v>8</v>
          </cell>
          <cell r="F154">
            <v>0</v>
          </cell>
          <cell r="G154">
            <v>0</v>
          </cell>
          <cell r="H154">
            <v>148.37</v>
          </cell>
          <cell r="I154">
            <v>1186.96</v>
          </cell>
          <cell r="J154">
            <v>0</v>
          </cell>
          <cell r="K154" t="str">
            <v>VIGAS DE CIMENTACIÓN - VC1 Y VIGA - V1 EJES A, B, C, D ENTRE EJES 1-4</v>
          </cell>
        </row>
        <row r="155">
          <cell r="C155">
            <v>0</v>
          </cell>
          <cell r="D155">
            <v>0</v>
          </cell>
          <cell r="E155">
            <v>4</v>
          </cell>
          <cell r="F155">
            <v>0</v>
          </cell>
          <cell r="G155">
            <v>0</v>
          </cell>
          <cell r="H155">
            <v>129.99</v>
          </cell>
          <cell r="I155">
            <v>519.96</v>
          </cell>
          <cell r="J155">
            <v>0</v>
          </cell>
          <cell r="K155" t="str">
            <v xml:space="preserve">VIGAS DE CIMENTACIÓN - VC1 Y VIGA - V1 EJES E Y F ENTRE EJES 1' Y 3''' </v>
          </cell>
          <cell r="L155">
            <v>0</v>
          </cell>
        </row>
        <row r="156">
          <cell r="C156">
            <v>0</v>
          </cell>
          <cell r="D156">
            <v>0</v>
          </cell>
          <cell r="E156">
            <v>2</v>
          </cell>
          <cell r="F156">
            <v>0</v>
          </cell>
          <cell r="G156">
            <v>0</v>
          </cell>
          <cell r="H156">
            <v>77.12</v>
          </cell>
          <cell r="I156">
            <v>154.24</v>
          </cell>
          <cell r="J156">
            <v>0</v>
          </cell>
          <cell r="K156" t="str">
            <v xml:space="preserve"> VIGAS DE CIMENTACIÓN - VC1 Y VIGA - V1 EJE 3''' ENTRE EJES B-C</v>
          </cell>
        </row>
        <row r="157">
          <cell r="C157">
            <v>0</v>
          </cell>
          <cell r="D157">
            <v>0</v>
          </cell>
          <cell r="E157">
            <v>2</v>
          </cell>
          <cell r="F157">
            <v>0</v>
          </cell>
          <cell r="G157">
            <v>0</v>
          </cell>
          <cell r="H157">
            <v>45.09</v>
          </cell>
          <cell r="I157">
            <v>90.18</v>
          </cell>
          <cell r="J157">
            <v>0</v>
          </cell>
          <cell r="K157" t="str">
            <v>VIGAS DE CIMENTACIÓN - VC1 Y VIGA - V1 EJE 4 ENTRE EJES A-B</v>
          </cell>
        </row>
        <row r="158">
          <cell r="C158">
            <v>0</v>
          </cell>
          <cell r="D158">
            <v>0</v>
          </cell>
          <cell r="E158">
            <v>2</v>
          </cell>
          <cell r="F158">
            <v>0</v>
          </cell>
          <cell r="G158">
            <v>0</v>
          </cell>
          <cell r="H158">
            <v>47.35</v>
          </cell>
          <cell r="I158">
            <v>94.7</v>
          </cell>
          <cell r="J158">
            <v>0</v>
          </cell>
          <cell r="K158" t="str">
            <v>VIGAS DE CIMENTACIÓN - VC1 Y VIGA - V1 EJE 4 ENTRE EJES C-D</v>
          </cell>
        </row>
        <row r="159">
          <cell r="C159">
            <v>0</v>
          </cell>
          <cell r="D159">
            <v>0</v>
          </cell>
          <cell r="E159">
            <v>2</v>
          </cell>
          <cell r="F159">
            <v>0</v>
          </cell>
          <cell r="G159">
            <v>0</v>
          </cell>
          <cell r="H159">
            <v>80.319999999999993</v>
          </cell>
          <cell r="I159">
            <v>160.63999999999999</v>
          </cell>
          <cell r="J159">
            <v>0</v>
          </cell>
          <cell r="K159" t="str">
            <v xml:space="preserve">COLUMNAS EJES 1A Y 1D </v>
          </cell>
        </row>
        <row r="160">
          <cell r="C160">
            <v>0</v>
          </cell>
          <cell r="D160">
            <v>0</v>
          </cell>
          <cell r="E160">
            <v>2</v>
          </cell>
          <cell r="F160">
            <v>0</v>
          </cell>
          <cell r="G160">
            <v>0</v>
          </cell>
          <cell r="H160">
            <v>123.32</v>
          </cell>
          <cell r="I160">
            <v>246.64</v>
          </cell>
          <cell r="J160">
            <v>0</v>
          </cell>
          <cell r="K160" t="str">
            <v>COLUMNAS EJES 1B Y 1C</v>
          </cell>
          <cell r="L160">
            <v>0</v>
          </cell>
        </row>
        <row r="161">
          <cell r="C161">
            <v>0</v>
          </cell>
          <cell r="D161">
            <v>0</v>
          </cell>
          <cell r="E161">
            <v>2</v>
          </cell>
          <cell r="F161">
            <v>0</v>
          </cell>
          <cell r="G161">
            <v>0</v>
          </cell>
          <cell r="H161">
            <v>94.88</v>
          </cell>
          <cell r="I161">
            <v>189.76</v>
          </cell>
          <cell r="J161">
            <v>0</v>
          </cell>
          <cell r="K161" t="str">
            <v xml:space="preserve"> COLUMNAS EJES 4A Y 4D</v>
          </cell>
        </row>
        <row r="162">
          <cell r="C162">
            <v>0</v>
          </cell>
          <cell r="D162">
            <v>0</v>
          </cell>
          <cell r="E162">
            <v>2</v>
          </cell>
          <cell r="F162">
            <v>0</v>
          </cell>
          <cell r="G162">
            <v>0</v>
          </cell>
          <cell r="H162">
            <v>144.88</v>
          </cell>
          <cell r="I162">
            <v>289.76</v>
          </cell>
          <cell r="J162">
            <v>0</v>
          </cell>
          <cell r="K162" t="str">
            <v xml:space="preserve">COLUMNAS EJES 4B Y 4C </v>
          </cell>
        </row>
        <row r="163">
          <cell r="C163">
            <v>0</v>
          </cell>
          <cell r="D163">
            <v>0</v>
          </cell>
          <cell r="E163">
            <v>2</v>
          </cell>
          <cell r="F163">
            <v>0</v>
          </cell>
          <cell r="G163">
            <v>0</v>
          </cell>
          <cell r="H163">
            <v>126.8</v>
          </cell>
          <cell r="I163">
            <v>253.6</v>
          </cell>
          <cell r="J163">
            <v>0</v>
          </cell>
          <cell r="K163" t="str">
            <v>COLUMNAS EJES 1'E Y 1'F</v>
          </cell>
        </row>
        <row r="164">
          <cell r="C164">
            <v>0</v>
          </cell>
          <cell r="D164">
            <v>0</v>
          </cell>
          <cell r="E164">
            <v>2</v>
          </cell>
          <cell r="F164">
            <v>0</v>
          </cell>
          <cell r="G164">
            <v>0</v>
          </cell>
          <cell r="H164">
            <v>148.36000000000001</v>
          </cell>
          <cell r="I164">
            <v>296.72000000000003</v>
          </cell>
          <cell r="J164">
            <v>0</v>
          </cell>
          <cell r="K164" t="str">
            <v>COLUMNAS EJES 3'''E Y 3'''F</v>
          </cell>
        </row>
        <row r="165">
          <cell r="C165">
            <v>0</v>
          </cell>
          <cell r="D165">
            <v>0</v>
          </cell>
          <cell r="E165">
            <v>6</v>
          </cell>
          <cell r="F165">
            <v>0</v>
          </cell>
          <cell r="G165">
            <v>0</v>
          </cell>
          <cell r="H165">
            <v>101.23</v>
          </cell>
          <cell r="I165">
            <v>607.38</v>
          </cell>
          <cell r="J165">
            <v>0</v>
          </cell>
          <cell r="K165" t="str">
            <v>COLUMNAS EJE 2</v>
          </cell>
        </row>
        <row r="166">
          <cell r="C166">
            <v>0</v>
          </cell>
          <cell r="D166">
            <v>0</v>
          </cell>
          <cell r="E166">
            <v>6</v>
          </cell>
          <cell r="F166">
            <v>0</v>
          </cell>
          <cell r="G166">
            <v>0</v>
          </cell>
          <cell r="H166">
            <v>118.48</v>
          </cell>
          <cell r="I166">
            <v>710.88</v>
          </cell>
          <cell r="J166">
            <v>0</v>
          </cell>
          <cell r="K166" t="str">
            <v>COLUMNAS EJE 3</v>
          </cell>
        </row>
        <row r="167">
          <cell r="C167">
            <v>0</v>
          </cell>
          <cell r="D167">
            <v>0</v>
          </cell>
          <cell r="E167">
            <v>1</v>
          </cell>
          <cell r="F167">
            <v>0</v>
          </cell>
          <cell r="G167">
            <v>0</v>
          </cell>
          <cell r="H167">
            <v>114.2</v>
          </cell>
          <cell r="I167">
            <v>114.2</v>
          </cell>
          <cell r="J167">
            <v>0</v>
          </cell>
          <cell r="K167" t="str">
            <v>VIGUETAS - VA EJE 1 ENTRE EJES A-D</v>
          </cell>
        </row>
        <row r="168">
          <cell r="C168">
            <v>0</v>
          </cell>
          <cell r="D168">
            <v>0</v>
          </cell>
          <cell r="E168">
            <v>1</v>
          </cell>
          <cell r="F168">
            <v>0</v>
          </cell>
          <cell r="G168">
            <v>0</v>
          </cell>
          <cell r="H168">
            <v>61.16</v>
          </cell>
          <cell r="I168">
            <v>61.16</v>
          </cell>
          <cell r="J168">
            <v>0</v>
          </cell>
          <cell r="K168" t="str">
            <v xml:space="preserve"> VIGUETAS - VA EJE 1' ENTRE EJES D-F</v>
          </cell>
        </row>
        <row r="169">
          <cell r="C169">
            <v>0</v>
          </cell>
          <cell r="D169">
            <v>0</v>
          </cell>
          <cell r="E169">
            <v>2</v>
          </cell>
          <cell r="F169">
            <v>0</v>
          </cell>
          <cell r="G169">
            <v>0</v>
          </cell>
          <cell r="H169">
            <v>127.64</v>
          </cell>
          <cell r="I169">
            <v>255.28</v>
          </cell>
          <cell r="J169">
            <v>0</v>
          </cell>
          <cell r="K169" t="str">
            <v>VIGUETAS - VA EJES 2 Y 3 ENTRE EJES A-F</v>
          </cell>
        </row>
        <row r="170">
          <cell r="C170">
            <v>0</v>
          </cell>
          <cell r="D170">
            <v>0</v>
          </cell>
          <cell r="E170">
            <v>1</v>
          </cell>
          <cell r="F170">
            <v>0</v>
          </cell>
          <cell r="G170">
            <v>0</v>
          </cell>
          <cell r="H170">
            <v>31.56</v>
          </cell>
          <cell r="I170">
            <v>31.56</v>
          </cell>
          <cell r="J170">
            <v>0</v>
          </cell>
          <cell r="K170" t="str">
            <v xml:space="preserve">VIGUETAS - VA EJE 3'' ENTRE EJES B-C </v>
          </cell>
        </row>
        <row r="171">
          <cell r="C171">
            <v>0</v>
          </cell>
          <cell r="D171">
            <v>0</v>
          </cell>
          <cell r="E171">
            <v>1</v>
          </cell>
          <cell r="F171">
            <v>0</v>
          </cell>
          <cell r="G171">
            <v>0</v>
          </cell>
          <cell r="H171">
            <v>60.88</v>
          </cell>
          <cell r="I171">
            <v>60.88</v>
          </cell>
          <cell r="J171">
            <v>0</v>
          </cell>
          <cell r="K171" t="str">
            <v xml:space="preserve">VIGUETAS - VA EJE 3''' ENTRE EJES D-F </v>
          </cell>
        </row>
        <row r="172">
          <cell r="C172">
            <v>0</v>
          </cell>
          <cell r="D172">
            <v>0</v>
          </cell>
          <cell r="E172">
            <v>1</v>
          </cell>
          <cell r="F172">
            <v>0</v>
          </cell>
          <cell r="G172">
            <v>0</v>
          </cell>
          <cell r="H172">
            <v>83.09</v>
          </cell>
          <cell r="I172">
            <v>83.09</v>
          </cell>
          <cell r="J172">
            <v>0</v>
          </cell>
          <cell r="K172" t="str">
            <v>VIGUETAS - VA EJE 4 ENTRE EJES A-D</v>
          </cell>
        </row>
        <row r="173">
          <cell r="C173">
            <v>0</v>
          </cell>
          <cell r="D173">
            <v>0</v>
          </cell>
          <cell r="E173">
            <v>4</v>
          </cell>
          <cell r="F173">
            <v>0</v>
          </cell>
          <cell r="G173">
            <v>0</v>
          </cell>
          <cell r="H173">
            <v>76.239999999999995</v>
          </cell>
          <cell r="I173">
            <v>304.95999999999998</v>
          </cell>
          <cell r="J173">
            <v>0</v>
          </cell>
          <cell r="K173" t="str">
            <v xml:space="preserve">VIGUETAS - VB EJES A-D ENTRE EJES 1-4 </v>
          </cell>
        </row>
        <row r="174">
          <cell r="C174">
            <v>0</v>
          </cell>
          <cell r="D174">
            <v>0</v>
          </cell>
          <cell r="E174">
            <v>2</v>
          </cell>
          <cell r="F174">
            <v>0</v>
          </cell>
          <cell r="G174">
            <v>0</v>
          </cell>
          <cell r="H174">
            <v>73.819999999999993</v>
          </cell>
          <cell r="I174">
            <v>147.63999999999999</v>
          </cell>
          <cell r="J174">
            <v>0</v>
          </cell>
          <cell r="K174" t="str">
            <v xml:space="preserve">VIGUETAS - VB EJES E-F ENTRE EJES 1' Y 3''' </v>
          </cell>
        </row>
        <row r="175">
          <cell r="C175">
            <v>0</v>
          </cell>
          <cell r="D175">
            <v>0</v>
          </cell>
          <cell r="E175">
            <v>6</v>
          </cell>
          <cell r="F175">
            <v>0</v>
          </cell>
          <cell r="G175">
            <v>0</v>
          </cell>
          <cell r="H175">
            <v>14.54</v>
          </cell>
          <cell r="I175">
            <v>87.24</v>
          </cell>
          <cell r="J175">
            <v>0</v>
          </cell>
          <cell r="K175" t="str">
            <v xml:space="preserve">COLUMNETA - C2 </v>
          </cell>
        </row>
        <row r="176">
          <cell r="C176">
            <v>0</v>
          </cell>
          <cell r="D176">
            <v>0</v>
          </cell>
          <cell r="E176">
            <v>89</v>
          </cell>
          <cell r="F176">
            <v>0</v>
          </cell>
          <cell r="G176">
            <v>0</v>
          </cell>
          <cell r="H176">
            <v>4</v>
          </cell>
          <cell r="I176">
            <v>356</v>
          </cell>
          <cell r="J176">
            <v>0</v>
          </cell>
          <cell r="K176" t="str">
            <v xml:space="preserve">DOVELAS - DV </v>
          </cell>
        </row>
        <row r="177">
          <cell r="C177">
            <v>0</v>
          </cell>
          <cell r="D177">
            <v>0</v>
          </cell>
          <cell r="E177">
            <v>10</v>
          </cell>
          <cell r="F177">
            <v>0</v>
          </cell>
          <cell r="G177">
            <v>0</v>
          </cell>
          <cell r="H177">
            <v>60</v>
          </cell>
          <cell r="I177">
            <v>600</v>
          </cell>
          <cell r="J177">
            <v>0</v>
          </cell>
          <cell r="K177" t="str">
            <v>REFUERZO HORIZONTAL</v>
          </cell>
        </row>
        <row r="178">
          <cell r="C178">
            <v>0</v>
          </cell>
          <cell r="D178">
            <v>0</v>
          </cell>
          <cell r="E178">
            <v>1</v>
          </cell>
          <cell r="F178">
            <v>0</v>
          </cell>
          <cell r="G178">
            <v>0</v>
          </cell>
          <cell r="H178">
            <v>60</v>
          </cell>
          <cell r="I178">
            <v>60</v>
          </cell>
          <cell r="J178">
            <v>0</v>
          </cell>
          <cell r="K178" t="str">
            <v>REFUERZO MURO BAJO PARA ANCLAJE DE TBOS METALICOS</v>
          </cell>
        </row>
        <row r="179">
          <cell r="C179">
            <v>0</v>
          </cell>
          <cell r="D179">
            <v>0</v>
          </cell>
          <cell r="E179">
            <v>1</v>
          </cell>
          <cell r="F179">
            <v>0</v>
          </cell>
          <cell r="G179">
            <v>0</v>
          </cell>
          <cell r="H179">
            <v>152.77000000000001</v>
          </cell>
          <cell r="I179">
            <v>152.77000000000001</v>
          </cell>
          <cell r="J179">
            <v>0</v>
          </cell>
          <cell r="K179" t="str">
            <v>DOVELAS EN MURO CALADO</v>
          </cell>
        </row>
        <row r="180">
          <cell r="C180">
            <v>0</v>
          </cell>
          <cell r="D180">
            <v>0</v>
          </cell>
          <cell r="E180">
            <v>25</v>
          </cell>
          <cell r="F180">
            <v>0</v>
          </cell>
          <cell r="G180">
            <v>0</v>
          </cell>
          <cell r="H180">
            <v>42.18</v>
          </cell>
          <cell r="I180">
            <v>1054.5</v>
          </cell>
          <cell r="J180">
            <v>0</v>
          </cell>
          <cell r="K180" t="str">
            <v>MALLA ELECTROSOLDADA EN ANDENES, RAMPAS Y ESCALERAS EXTERIORES</v>
          </cell>
        </row>
        <row r="181">
          <cell r="C181" t="str">
            <v>Anclaje Epóxico para Dovelas, profundidad del anclaje 10 cm.</v>
          </cell>
          <cell r="D181" t="str">
            <v>UND</v>
          </cell>
          <cell r="E181">
            <v>331</v>
          </cell>
          <cell r="F181">
            <v>0</v>
          </cell>
          <cell r="G181">
            <v>0</v>
          </cell>
          <cell r="H181">
            <v>0</v>
          </cell>
          <cell r="I181">
            <v>331</v>
          </cell>
          <cell r="J181">
            <v>331</v>
          </cell>
          <cell r="K181" t="str">
            <v>DOVELAS COLUMNETAS Y DOVELAS MURO CALADO</v>
          </cell>
          <cell r="L181" t="str">
            <v>FALTA APU</v>
          </cell>
        </row>
        <row r="182">
          <cell r="C182" t="str">
            <v>MAMPOSTERIA, PAÑETES , ESTUCOS Y PINTURAS</v>
          </cell>
          <cell r="D182">
            <v>0</v>
          </cell>
          <cell r="E182">
            <v>0</v>
          </cell>
          <cell r="F182">
            <v>0</v>
          </cell>
          <cell r="G182" t="str">
            <v>Area (Autocad)</v>
          </cell>
          <cell r="H182">
            <v>0</v>
          </cell>
          <cell r="I182">
            <v>0</v>
          </cell>
          <cell r="J182">
            <v>0</v>
          </cell>
          <cell r="K182">
            <v>0</v>
          </cell>
        </row>
        <row r="183">
          <cell r="C183" t="str">
            <v>MUROS EN LADRILLO TOLETE COMUN</v>
          </cell>
          <cell r="D183" t="str">
            <v>M2</v>
          </cell>
          <cell r="E183">
            <v>0</v>
          </cell>
          <cell r="F183">
            <v>46.29</v>
          </cell>
          <cell r="G183">
            <v>0</v>
          </cell>
          <cell r="H183">
            <v>2.4</v>
          </cell>
          <cell r="I183">
            <v>111.09599999999999</v>
          </cell>
          <cell r="J183">
            <v>265.86</v>
          </cell>
          <cell r="K183" t="str">
            <v>MUROS PERIMETRALES</v>
          </cell>
        </row>
        <row r="184">
          <cell r="C184">
            <v>0</v>
          </cell>
          <cell r="D184">
            <v>0</v>
          </cell>
          <cell r="E184">
            <v>0</v>
          </cell>
          <cell r="F184">
            <v>49.16</v>
          </cell>
          <cell r="G184">
            <v>0</v>
          </cell>
          <cell r="H184">
            <v>2.4</v>
          </cell>
          <cell r="I184">
            <v>117.98399999999998</v>
          </cell>
          <cell r="J184">
            <v>0</v>
          </cell>
          <cell r="K184" t="str">
            <v>MUROS INTERNOS</v>
          </cell>
        </row>
        <row r="185">
          <cell r="C185">
            <v>0</v>
          </cell>
          <cell r="D185">
            <v>0</v>
          </cell>
          <cell r="E185">
            <v>6</v>
          </cell>
          <cell r="F185">
            <v>0</v>
          </cell>
          <cell r="G185">
            <v>3.68</v>
          </cell>
          <cell r="H185">
            <v>0</v>
          </cell>
          <cell r="I185">
            <v>22.080000000000002</v>
          </cell>
          <cell r="J185">
            <v>0</v>
          </cell>
          <cell r="K185" t="str">
            <v>CULATAS</v>
          </cell>
        </row>
        <row r="186">
          <cell r="C186">
            <v>0</v>
          </cell>
          <cell r="D186">
            <v>0</v>
          </cell>
          <cell r="E186">
            <v>5</v>
          </cell>
          <cell r="F186">
            <v>0</v>
          </cell>
          <cell r="G186">
            <v>2.94</v>
          </cell>
          <cell r="H186">
            <v>0</v>
          </cell>
          <cell r="I186">
            <v>14.7</v>
          </cell>
          <cell r="J186">
            <v>0</v>
          </cell>
          <cell r="K186">
            <v>0</v>
          </cell>
        </row>
        <row r="187">
          <cell r="C187" t="str">
            <v>MUROS EN LADRILLO CALADO ESTRUCTURAL TERRACOTA 29*14*10</v>
          </cell>
          <cell r="D187" t="str">
            <v>M2</v>
          </cell>
          <cell r="E187">
            <v>0</v>
          </cell>
          <cell r="F187">
            <v>4.43</v>
          </cell>
          <cell r="G187">
            <v>2.4</v>
          </cell>
          <cell r="H187">
            <v>0</v>
          </cell>
          <cell r="I187">
            <v>10.632</v>
          </cell>
          <cell r="J187">
            <v>71.333499999999987</v>
          </cell>
          <cell r="K187" t="str">
            <v>MUROS</v>
          </cell>
        </row>
        <row r="188">
          <cell r="C188">
            <v>0</v>
          </cell>
          <cell r="D188">
            <v>0</v>
          </cell>
          <cell r="E188">
            <v>0</v>
          </cell>
          <cell r="F188">
            <v>3.4</v>
          </cell>
          <cell r="G188">
            <v>2.4</v>
          </cell>
          <cell r="H188">
            <v>0</v>
          </cell>
          <cell r="I188">
            <v>8.16</v>
          </cell>
          <cell r="J188">
            <v>0</v>
          </cell>
          <cell r="K188">
            <v>0</v>
          </cell>
        </row>
        <row r="189">
          <cell r="C189">
            <v>0</v>
          </cell>
          <cell r="D189">
            <v>0</v>
          </cell>
          <cell r="E189">
            <v>0</v>
          </cell>
          <cell r="F189">
            <v>22.55</v>
          </cell>
          <cell r="G189">
            <v>0.74</v>
          </cell>
          <cell r="H189">
            <v>0</v>
          </cell>
          <cell r="I189">
            <v>16.687000000000001</v>
          </cell>
          <cell r="J189">
            <v>0</v>
          </cell>
          <cell r="K189" t="str">
            <v>CULATAS</v>
          </cell>
        </row>
        <row r="190">
          <cell r="C190">
            <v>0</v>
          </cell>
          <cell r="D190">
            <v>0</v>
          </cell>
          <cell r="E190">
            <v>0</v>
          </cell>
          <cell r="F190">
            <v>22.55</v>
          </cell>
          <cell r="G190">
            <v>1.18</v>
          </cell>
          <cell r="H190">
            <v>0</v>
          </cell>
          <cell r="I190">
            <v>26.608999999999998</v>
          </cell>
          <cell r="J190">
            <v>0</v>
          </cell>
          <cell r="K190">
            <v>0</v>
          </cell>
        </row>
        <row r="191">
          <cell r="C191">
            <v>0</v>
          </cell>
          <cell r="D191">
            <v>0</v>
          </cell>
          <cell r="E191">
            <v>0</v>
          </cell>
          <cell r="F191">
            <v>22.55</v>
          </cell>
          <cell r="G191">
            <v>0.41</v>
          </cell>
          <cell r="H191">
            <v>0</v>
          </cell>
          <cell r="I191">
            <v>9.2454999999999998</v>
          </cell>
          <cell r="J191">
            <v>0</v>
          </cell>
          <cell r="K191">
            <v>0</v>
          </cell>
        </row>
        <row r="192">
          <cell r="C192" t="str">
            <v>PAÑETES SOBRE MUROS EN MORTERO 1500 PSI</v>
          </cell>
          <cell r="D192" t="str">
            <v>M2</v>
          </cell>
          <cell r="E192">
            <v>2</v>
          </cell>
          <cell r="F192">
            <v>0</v>
          </cell>
          <cell r="G192">
            <v>0</v>
          </cell>
          <cell r="H192">
            <v>229.08</v>
          </cell>
          <cell r="I192">
            <v>458.16</v>
          </cell>
          <cell r="J192">
            <v>458.16</v>
          </cell>
          <cell r="K192">
            <v>0</v>
          </cell>
        </row>
        <row r="193">
          <cell r="C193" t="str">
            <v>ESTUCO SOBRE MUROS</v>
          </cell>
          <cell r="D193" t="str">
            <v>M2</v>
          </cell>
          <cell r="E193">
            <v>1</v>
          </cell>
          <cell r="F193">
            <v>0</v>
          </cell>
          <cell r="G193">
            <v>0</v>
          </cell>
          <cell r="H193">
            <v>281.62</v>
          </cell>
          <cell r="I193">
            <v>281.62</v>
          </cell>
          <cell r="J193">
            <v>281.62</v>
          </cell>
          <cell r="K193">
            <v>0</v>
          </cell>
        </row>
        <row r="194">
          <cell r="C194" t="str">
            <v xml:space="preserve">PINTURA EN VINILO </v>
          </cell>
          <cell r="D194" t="str">
            <v>M2</v>
          </cell>
          <cell r="E194">
            <v>1</v>
          </cell>
          <cell r="F194">
            <v>0</v>
          </cell>
          <cell r="G194">
            <v>0</v>
          </cell>
          <cell r="H194">
            <v>59.427999999999969</v>
          </cell>
          <cell r="I194">
            <v>59.427999999999969</v>
          </cell>
          <cell r="J194">
            <v>59.427999999999969</v>
          </cell>
          <cell r="K194">
            <v>0</v>
          </cell>
        </row>
        <row r="195">
          <cell r="C195" t="str">
            <v>PINTURA PARA EXTERIORES</v>
          </cell>
          <cell r="D195" t="str">
            <v>M2</v>
          </cell>
          <cell r="E195">
            <v>1</v>
          </cell>
          <cell r="F195">
            <v>0</v>
          </cell>
          <cell r="G195">
            <v>0</v>
          </cell>
          <cell r="H195">
            <v>111.09599999999999</v>
          </cell>
          <cell r="I195">
            <v>111.09599999999999</v>
          </cell>
          <cell r="J195">
            <v>111.09599999999999</v>
          </cell>
          <cell r="K195">
            <v>0</v>
          </cell>
        </row>
        <row r="196">
          <cell r="C196" t="str">
            <v>TUBO METALICO DE CERRAMIENTO D=3", PARA DECORACION FACHADA</v>
          </cell>
          <cell r="D196" t="str">
            <v>ML</v>
          </cell>
          <cell r="E196">
            <v>88</v>
          </cell>
          <cell r="F196">
            <v>2</v>
          </cell>
          <cell r="G196">
            <v>0</v>
          </cell>
          <cell r="H196">
            <v>0</v>
          </cell>
          <cell r="I196">
            <v>176</v>
          </cell>
          <cell r="J196">
            <v>176</v>
          </cell>
          <cell r="K196">
            <v>0</v>
          </cell>
        </row>
        <row r="197">
          <cell r="C197" t="str">
            <v>PINTURA ANTICORROSIVA SOBRE TUBO METALICO, COLORES SEGÚN DISEÑO</v>
          </cell>
          <cell r="D197" t="str">
            <v>M2</v>
          </cell>
          <cell r="E197">
            <v>0.24</v>
          </cell>
          <cell r="F197">
            <v>175.2</v>
          </cell>
          <cell r="G197">
            <v>0</v>
          </cell>
          <cell r="H197">
            <v>0</v>
          </cell>
          <cell r="I197">
            <v>42.047999999999995</v>
          </cell>
          <cell r="J197">
            <v>42.047999999999995</v>
          </cell>
          <cell r="K197">
            <v>0</v>
          </cell>
        </row>
        <row r="198">
          <cell r="C198">
            <v>0</v>
          </cell>
          <cell r="D198">
            <v>0</v>
          </cell>
          <cell r="E198">
            <v>0</v>
          </cell>
          <cell r="F198">
            <v>0</v>
          </cell>
          <cell r="G198">
            <v>0</v>
          </cell>
          <cell r="H198">
            <v>0</v>
          </cell>
          <cell r="I198">
            <v>0</v>
          </cell>
          <cell r="J198">
            <v>0</v>
          </cell>
          <cell r="K198">
            <v>0</v>
          </cell>
        </row>
        <row r="199">
          <cell r="C199" t="str">
            <v>ENCHAPES EN CERAMICA</v>
          </cell>
          <cell r="D199">
            <v>0</v>
          </cell>
          <cell r="E199">
            <v>0</v>
          </cell>
          <cell r="F199">
            <v>0</v>
          </cell>
          <cell r="G199">
            <v>0</v>
          </cell>
          <cell r="H199">
            <v>0</v>
          </cell>
          <cell r="I199">
            <v>0</v>
          </cell>
          <cell r="J199">
            <v>0</v>
          </cell>
          <cell r="K199">
            <v>0</v>
          </cell>
        </row>
        <row r="200">
          <cell r="C200" t="str">
            <v>PISO CERÁMICO MANTIS GRIS MT 51X51CM CORONA O SIMILAR</v>
          </cell>
          <cell r="D200" t="str">
            <v>M2</v>
          </cell>
          <cell r="E200">
            <v>0</v>
          </cell>
          <cell r="F200">
            <v>0</v>
          </cell>
          <cell r="G200">
            <v>18.559999999999999</v>
          </cell>
          <cell r="H200">
            <v>0</v>
          </cell>
          <cell r="I200">
            <v>18.559999999999999</v>
          </cell>
          <cell r="J200">
            <v>18.559999999999999</v>
          </cell>
          <cell r="K200" t="str">
            <v>BATERIA SANITARIAS HOMBRES Y MUJERES</v>
          </cell>
        </row>
        <row r="201">
          <cell r="C201">
            <v>0</v>
          </cell>
          <cell r="D201">
            <v>0</v>
          </cell>
          <cell r="E201">
            <v>0</v>
          </cell>
          <cell r="F201">
            <v>0</v>
          </cell>
          <cell r="G201">
            <v>0</v>
          </cell>
          <cell r="H201">
            <v>0</v>
          </cell>
          <cell r="I201">
            <v>0</v>
          </cell>
          <cell r="J201">
            <v>0</v>
          </cell>
          <cell r="K201" t="str">
            <v>BATERIA SANITARIA MOVILIDAD REDUCIDA</v>
          </cell>
        </row>
        <row r="202">
          <cell r="C202" t="str">
            <v>PISO CERÁMICA VENETO 0.60*0.60M. CALIDAD SIMILAR O SUPERIOR.</v>
          </cell>
          <cell r="D202" t="str">
            <v>M2</v>
          </cell>
          <cell r="E202">
            <v>0</v>
          </cell>
          <cell r="F202">
            <v>0</v>
          </cell>
          <cell r="G202">
            <v>62.12</v>
          </cell>
          <cell r="H202">
            <v>0</v>
          </cell>
          <cell r="I202">
            <v>62.12</v>
          </cell>
          <cell r="J202">
            <v>62.12</v>
          </cell>
          <cell r="K202" t="str">
            <v>AREAS DE CIRCULACIÓN</v>
          </cell>
        </row>
        <row r="203">
          <cell r="C203" t="str">
            <v xml:space="preserve">SUMINISTRO E INSTALACION DE PISO EN BALDOSA DE GRANO TERRAZO 30×30 CM PULIDA COLOR BLANCO CON GRANO #1-2. INCLUYE NIVELACIÓN EN MORTERO 24 MPA
</v>
          </cell>
          <cell r="D203" t="str">
            <v>M2</v>
          </cell>
          <cell r="E203">
            <v>0</v>
          </cell>
          <cell r="F203">
            <v>0</v>
          </cell>
          <cell r="G203">
            <v>132.63</v>
          </cell>
          <cell r="H203">
            <v>0</v>
          </cell>
          <cell r="I203">
            <v>132.63</v>
          </cell>
          <cell r="J203">
            <v>132.63</v>
          </cell>
          <cell r="K203" t="str">
            <v>FALTA UBICACIÓN</v>
          </cell>
        </row>
        <row r="204">
          <cell r="C204" t="str">
            <v>PARED PLANA BLANCO CARA ÚNICA 30X60. CALIDAD SIMILAR O SUPERIOR.</v>
          </cell>
          <cell r="D204" t="str">
            <v>M2</v>
          </cell>
          <cell r="E204">
            <v>0</v>
          </cell>
          <cell r="F204">
            <v>0</v>
          </cell>
          <cell r="G204">
            <v>176.54</v>
          </cell>
          <cell r="H204">
            <v>0</v>
          </cell>
          <cell r="I204">
            <v>176.54</v>
          </cell>
          <cell r="J204">
            <v>176.54</v>
          </cell>
          <cell r="K204" t="str">
            <v>BATERIA SANITARIAS HOMBRES Y MUJERES</v>
          </cell>
        </row>
        <row r="205">
          <cell r="C205">
            <v>0</v>
          </cell>
          <cell r="D205">
            <v>0</v>
          </cell>
          <cell r="E205">
            <v>0</v>
          </cell>
          <cell r="F205">
            <v>0</v>
          </cell>
          <cell r="G205">
            <v>0</v>
          </cell>
          <cell r="H205">
            <v>0</v>
          </cell>
          <cell r="I205">
            <v>0</v>
          </cell>
          <cell r="J205">
            <v>0</v>
          </cell>
          <cell r="K205" t="str">
            <v>BATERIA SANITARIA MOVILIDAD REDUCIDA</v>
          </cell>
        </row>
        <row r="206">
          <cell r="C206" t="str">
            <v>APARATOS SANITARIOS</v>
          </cell>
          <cell r="D206">
            <v>0</v>
          </cell>
          <cell r="E206">
            <v>0</v>
          </cell>
          <cell r="F206">
            <v>0</v>
          </cell>
          <cell r="G206">
            <v>0</v>
          </cell>
          <cell r="H206">
            <v>0</v>
          </cell>
          <cell r="I206">
            <v>0</v>
          </cell>
          <cell r="J206">
            <v>0</v>
          </cell>
          <cell r="K206">
            <v>0</v>
          </cell>
        </row>
        <row r="207">
          <cell r="C207" t="str">
            <v xml:space="preserve">SANITARIO DISCAPACITADOS </v>
          </cell>
          <cell r="D207" t="str">
            <v>UND</v>
          </cell>
          <cell r="E207">
            <v>1</v>
          </cell>
          <cell r="F207">
            <v>0</v>
          </cell>
          <cell r="G207">
            <v>0</v>
          </cell>
          <cell r="H207">
            <v>0</v>
          </cell>
          <cell r="I207">
            <v>1</v>
          </cell>
          <cell r="J207">
            <v>1</v>
          </cell>
          <cell r="K207">
            <v>0</v>
          </cell>
        </row>
        <row r="208">
          <cell r="C208" t="str">
            <v>SANITARIO INSTITUCIONAL CON FLUXOMETRO PALANCA 4.8 LTS</v>
          </cell>
          <cell r="D208" t="str">
            <v>UND</v>
          </cell>
          <cell r="E208">
            <v>9</v>
          </cell>
          <cell r="F208">
            <v>0</v>
          </cell>
          <cell r="G208">
            <v>0</v>
          </cell>
          <cell r="H208">
            <v>0</v>
          </cell>
          <cell r="I208">
            <v>9</v>
          </cell>
          <cell r="J208">
            <v>9</v>
          </cell>
          <cell r="K208">
            <v>0</v>
          </cell>
        </row>
        <row r="209">
          <cell r="C209" t="str">
            <v>ORINAL CON FLUXOMETRO</v>
          </cell>
          <cell r="D209" t="str">
            <v>UND</v>
          </cell>
          <cell r="E209">
            <v>4</v>
          </cell>
          <cell r="F209">
            <v>0</v>
          </cell>
          <cell r="G209">
            <v>0</v>
          </cell>
          <cell r="H209">
            <v>0</v>
          </cell>
          <cell r="I209">
            <v>4</v>
          </cell>
          <cell r="J209">
            <v>4</v>
          </cell>
          <cell r="K209">
            <v>0</v>
          </cell>
        </row>
        <row r="210">
          <cell r="C210" t="str">
            <v>LAVAMANOS DE EMPOTRAR CON GRIFERIA</v>
          </cell>
          <cell r="D210" t="str">
            <v>UND</v>
          </cell>
          <cell r="E210">
            <v>10</v>
          </cell>
          <cell r="F210">
            <v>0</v>
          </cell>
          <cell r="G210">
            <v>0</v>
          </cell>
          <cell r="H210">
            <v>0</v>
          </cell>
          <cell r="I210">
            <v>10</v>
          </cell>
          <cell r="J210">
            <v>10</v>
          </cell>
          <cell r="K210" t="str">
            <v>Lavamanos Marsella Blanco - Homecenter.com.co</v>
          </cell>
        </row>
        <row r="211">
          <cell r="C211" t="str">
            <v>LAVAMANOS DISCAPACITADOS CON PEDESTAL</v>
          </cell>
          <cell r="D211" t="str">
            <v>UND</v>
          </cell>
          <cell r="E211">
            <v>1</v>
          </cell>
          <cell r="F211">
            <v>0</v>
          </cell>
          <cell r="G211">
            <v>0</v>
          </cell>
          <cell r="H211">
            <v>0</v>
          </cell>
          <cell r="I211">
            <v>1</v>
          </cell>
          <cell r="J211">
            <v>1</v>
          </cell>
          <cell r="K211">
            <v>0</v>
          </cell>
        </row>
        <row r="212">
          <cell r="C212" t="str">
            <v>DUCHAS CON REGISTRO</v>
          </cell>
          <cell r="D212" t="str">
            <v>UND</v>
          </cell>
          <cell r="E212">
            <v>8</v>
          </cell>
          <cell r="F212">
            <v>0</v>
          </cell>
          <cell r="G212">
            <v>0</v>
          </cell>
          <cell r="H212">
            <v>0</v>
          </cell>
          <cell r="I212">
            <v>8</v>
          </cell>
          <cell r="J212">
            <v>8</v>
          </cell>
          <cell r="K212">
            <v>0</v>
          </cell>
        </row>
        <row r="213">
          <cell r="C213" t="str">
            <v>REJILLAS PARA DUCHA</v>
          </cell>
          <cell r="D213" t="str">
            <v>UND</v>
          </cell>
          <cell r="E213">
            <v>8</v>
          </cell>
          <cell r="F213">
            <v>0</v>
          </cell>
          <cell r="G213">
            <v>0</v>
          </cell>
          <cell r="H213">
            <v>0</v>
          </cell>
          <cell r="I213">
            <v>8</v>
          </cell>
          <cell r="J213">
            <v>8</v>
          </cell>
          <cell r="K213">
            <v>0</v>
          </cell>
        </row>
        <row r="214">
          <cell r="C214" t="str">
            <v>LAVAMANOS QUIRURGICO DE 50*50 M, EN ACERO INOXIDABLE</v>
          </cell>
          <cell r="D214" t="str">
            <v>UND</v>
          </cell>
          <cell r="E214">
            <v>1</v>
          </cell>
          <cell r="F214">
            <v>0</v>
          </cell>
          <cell r="G214">
            <v>0</v>
          </cell>
          <cell r="H214">
            <v>0</v>
          </cell>
          <cell r="I214">
            <v>1</v>
          </cell>
          <cell r="J214">
            <v>1</v>
          </cell>
          <cell r="K214">
            <v>0</v>
          </cell>
        </row>
        <row r="215">
          <cell r="C215" t="str">
            <v>INSTALACIONES HIDROSANITARIAS</v>
          </cell>
          <cell r="D215">
            <v>0</v>
          </cell>
          <cell r="E215">
            <v>0</v>
          </cell>
          <cell r="F215">
            <v>0</v>
          </cell>
          <cell r="G215">
            <v>0</v>
          </cell>
          <cell r="H215">
            <v>0</v>
          </cell>
          <cell r="I215">
            <v>0</v>
          </cell>
          <cell r="J215">
            <v>0</v>
          </cell>
          <cell r="K215">
            <v>0</v>
          </cell>
        </row>
        <row r="216">
          <cell r="C216" t="str">
            <v>ACOMETIDA HIDRAULICA 3/4</v>
          </cell>
          <cell r="D216" t="str">
            <v>ML</v>
          </cell>
          <cell r="E216">
            <v>86.5</v>
          </cell>
          <cell r="F216">
            <v>0</v>
          </cell>
          <cell r="G216">
            <v>0</v>
          </cell>
          <cell r="H216">
            <v>0</v>
          </cell>
          <cell r="I216">
            <v>86.5</v>
          </cell>
          <cell r="J216">
            <v>86.5</v>
          </cell>
          <cell r="K216">
            <v>0</v>
          </cell>
        </row>
        <row r="217">
          <cell r="C217" t="str">
            <v>PUNTOS HIDRAULICOS</v>
          </cell>
          <cell r="D217" t="str">
            <v>UND</v>
          </cell>
          <cell r="E217">
            <v>37</v>
          </cell>
          <cell r="F217">
            <v>0</v>
          </cell>
          <cell r="G217">
            <v>0</v>
          </cell>
          <cell r="H217">
            <v>0</v>
          </cell>
          <cell r="I217">
            <v>37</v>
          </cell>
          <cell r="J217">
            <v>37</v>
          </cell>
          <cell r="K217">
            <v>0</v>
          </cell>
        </row>
        <row r="218">
          <cell r="C218" t="str">
            <v xml:space="preserve">PUNTOS SANITARIOS </v>
          </cell>
          <cell r="D218" t="str">
            <v>UND</v>
          </cell>
          <cell r="E218">
            <v>37</v>
          </cell>
          <cell r="F218">
            <v>0</v>
          </cell>
          <cell r="G218">
            <v>0</v>
          </cell>
          <cell r="H218">
            <v>0</v>
          </cell>
          <cell r="I218">
            <v>37</v>
          </cell>
          <cell r="J218">
            <v>37</v>
          </cell>
          <cell r="K218">
            <v>0</v>
          </cell>
        </row>
        <row r="219">
          <cell r="C219" t="str">
            <v>CAJA INSPECCION 0.6x 0.6 M [CONCRETO], INCLUYE TAPA DE EN CONCRETO REFORZADO ESPESOR 7 CM, CON VARILLA 3/8" @ CADA 20 CM, EN AMBAS DIRECCIONES</v>
          </cell>
          <cell r="D219" t="str">
            <v>UND</v>
          </cell>
          <cell r="E219">
            <v>11</v>
          </cell>
          <cell r="F219">
            <v>0</v>
          </cell>
          <cell r="G219">
            <v>0</v>
          </cell>
          <cell r="H219">
            <v>0</v>
          </cell>
          <cell r="I219">
            <v>11</v>
          </cell>
          <cell r="J219">
            <v>11</v>
          </cell>
          <cell r="K219" t="str">
            <v>CAJAS DE INSPECCION SOBRE EJE A Y B</v>
          </cell>
        </row>
        <row r="220">
          <cell r="C220" t="str">
            <v>BAJANTE AGUAS LLUVIAS PVC 4"</v>
          </cell>
          <cell r="D220" t="str">
            <v xml:space="preserve"> ML</v>
          </cell>
          <cell r="E220">
            <v>12</v>
          </cell>
          <cell r="F220">
            <v>3.9</v>
          </cell>
          <cell r="G220">
            <v>0</v>
          </cell>
          <cell r="H220">
            <v>0</v>
          </cell>
          <cell r="I220">
            <v>46.8</v>
          </cell>
          <cell r="J220">
            <v>46.8</v>
          </cell>
          <cell r="K220">
            <v>0</v>
          </cell>
        </row>
        <row r="221">
          <cell r="C221" t="str">
            <v xml:space="preserve">TUBERIA PVC SANITARIA DE 4" ENTRE CAJAS DE INSPECCION </v>
          </cell>
          <cell r="D221" t="str">
            <v>ML</v>
          </cell>
          <cell r="E221">
            <v>1</v>
          </cell>
          <cell r="F221">
            <v>56</v>
          </cell>
          <cell r="G221">
            <v>0</v>
          </cell>
          <cell r="H221">
            <v>0</v>
          </cell>
          <cell r="I221">
            <v>56</v>
          </cell>
          <cell r="J221">
            <v>56</v>
          </cell>
          <cell r="K221" t="str">
            <v xml:space="preserve">TUBERIA ENTERRADA DE 4" ENTRE CAJAS DE INSPECCION </v>
          </cell>
        </row>
        <row r="222">
          <cell r="C222" t="str">
            <v>SUM. E INSTAL. TUBERIA NOVAFORD LLUVIAS 6"</v>
          </cell>
          <cell r="D222" t="str">
            <v xml:space="preserve"> ML</v>
          </cell>
          <cell r="E222">
            <v>0</v>
          </cell>
          <cell r="F222">
            <v>45</v>
          </cell>
          <cell r="G222">
            <v>0</v>
          </cell>
          <cell r="H222">
            <v>0</v>
          </cell>
          <cell r="I222">
            <v>45</v>
          </cell>
          <cell r="J222">
            <v>45</v>
          </cell>
          <cell r="K222" t="str">
            <v>ENTREGA FINAL A RED</v>
          </cell>
        </row>
        <row r="223">
          <cell r="C223">
            <v>0</v>
          </cell>
          <cell r="D223">
            <v>0</v>
          </cell>
          <cell r="E223">
            <v>0</v>
          </cell>
          <cell r="F223">
            <v>0</v>
          </cell>
          <cell r="G223">
            <v>0</v>
          </cell>
          <cell r="H223">
            <v>0</v>
          </cell>
          <cell r="I223">
            <v>0</v>
          </cell>
          <cell r="J223">
            <v>0</v>
          </cell>
          <cell r="K223">
            <v>0</v>
          </cell>
        </row>
        <row r="224">
          <cell r="C224" t="str">
            <v>INSTALACIONES ELECTRICAS</v>
          </cell>
          <cell r="D224">
            <v>0</v>
          </cell>
          <cell r="E224">
            <v>0</v>
          </cell>
          <cell r="F224">
            <v>0</v>
          </cell>
          <cell r="G224">
            <v>0</v>
          </cell>
          <cell r="H224">
            <v>0</v>
          </cell>
          <cell r="I224">
            <v>0</v>
          </cell>
          <cell r="J224">
            <v>0</v>
          </cell>
          <cell r="K224">
            <v>0</v>
          </cell>
        </row>
        <row r="225">
          <cell r="C225">
            <v>0</v>
          </cell>
          <cell r="D225">
            <v>0</v>
          </cell>
          <cell r="E225">
            <v>0</v>
          </cell>
          <cell r="F225">
            <v>0</v>
          </cell>
          <cell r="G225">
            <v>0</v>
          </cell>
          <cell r="H225">
            <v>0</v>
          </cell>
          <cell r="I225">
            <v>0</v>
          </cell>
          <cell r="J225">
            <v>0</v>
          </cell>
          <cell r="K225">
            <v>0</v>
          </cell>
        </row>
        <row r="226">
          <cell r="C226">
            <v>0</v>
          </cell>
          <cell r="D226">
            <v>0</v>
          </cell>
          <cell r="E226">
            <v>0</v>
          </cell>
          <cell r="F226">
            <v>0</v>
          </cell>
          <cell r="G226">
            <v>0</v>
          </cell>
          <cell r="H226">
            <v>0</v>
          </cell>
          <cell r="I226">
            <v>0</v>
          </cell>
          <cell r="J226">
            <v>0</v>
          </cell>
          <cell r="K226">
            <v>0</v>
          </cell>
        </row>
        <row r="227">
          <cell r="C227">
            <v>0</v>
          </cell>
          <cell r="D227">
            <v>0</v>
          </cell>
          <cell r="E227">
            <v>0</v>
          </cell>
          <cell r="F227">
            <v>0</v>
          </cell>
          <cell r="G227">
            <v>0</v>
          </cell>
          <cell r="H227">
            <v>0</v>
          </cell>
          <cell r="I227">
            <v>0</v>
          </cell>
          <cell r="J227">
            <v>0</v>
          </cell>
          <cell r="K227">
            <v>0</v>
          </cell>
        </row>
        <row r="228">
          <cell r="C228" t="str">
            <v>CUBIERTA</v>
          </cell>
          <cell r="D228">
            <v>0</v>
          </cell>
          <cell r="E228">
            <v>0</v>
          </cell>
          <cell r="F228">
            <v>0</v>
          </cell>
          <cell r="G228">
            <v>0</v>
          </cell>
          <cell r="H228">
            <v>0</v>
          </cell>
          <cell r="I228">
            <v>0</v>
          </cell>
          <cell r="J228">
            <v>0</v>
          </cell>
          <cell r="K228">
            <v>0</v>
          </cell>
        </row>
        <row r="229">
          <cell r="C229" t="str">
            <v>SUMINISTRO E INSTALACIÓN DE CUBIERTA EN TEJA TERMOACÚSTICA UPVC DE 2.5 MM, INCLUYE ACCESORIOS PARA INSTALACIÓN</v>
          </cell>
          <cell r="D229" t="str">
            <v>M2</v>
          </cell>
          <cell r="E229">
            <v>0</v>
          </cell>
          <cell r="F229">
            <v>0</v>
          </cell>
          <cell r="G229">
            <v>269.7</v>
          </cell>
          <cell r="H229">
            <v>0</v>
          </cell>
          <cell r="I229">
            <v>269.7</v>
          </cell>
          <cell r="J229">
            <v>269.7</v>
          </cell>
          <cell r="K229" t="str">
            <v>SOBRE MODULO DE SERVICIOS</v>
          </cell>
        </row>
        <row r="230">
          <cell r="C230" t="str">
            <v>CANAL EN LAMINA GALVANIZADA CAL 22 DESARROLLO 50CM INCLUYE SOPORTES Y/O ANCLAJES Y PINTURA WAS PRIMER, ANTICORROSIVO Y PINTURA EN ESMALTE PARA INTEMPERIE</v>
          </cell>
          <cell r="D230" t="str">
            <v>ML</v>
          </cell>
          <cell r="E230">
            <v>0</v>
          </cell>
          <cell r="F230">
            <v>0</v>
          </cell>
          <cell r="G230">
            <v>53.7</v>
          </cell>
          <cell r="H230">
            <v>0</v>
          </cell>
          <cell r="I230">
            <v>53.7</v>
          </cell>
          <cell r="J230">
            <v>53.7</v>
          </cell>
          <cell r="K230" t="str">
            <v xml:space="preserve">CANAL EN LAMINA GALVANIZADA EJE A Y B </v>
          </cell>
        </row>
        <row r="231">
          <cell r="C231" t="str">
            <v xml:space="preserve">ESTRUCTURA METALICA DE CUBIERTA -PERFIL ABIERTO PHR-C 120X60X15(3.0mm), TENSOR DIAMETRO 3/8" (anticorrosivo y esmalte) </v>
          </cell>
          <cell r="D231" t="str">
            <v>KG</v>
          </cell>
          <cell r="E231">
            <v>281.90999999999997</v>
          </cell>
          <cell r="F231">
            <v>1</v>
          </cell>
          <cell r="G231">
            <v>0</v>
          </cell>
          <cell r="H231">
            <v>6.12</v>
          </cell>
          <cell r="I231">
            <v>1725.2891999999999</v>
          </cell>
          <cell r="J231">
            <v>1844.5</v>
          </cell>
          <cell r="K231" t="str">
            <v>PERLINES PHR-C 120X60X15(3.0mm)</v>
          </cell>
        </row>
        <row r="232">
          <cell r="C232">
            <v>0</v>
          </cell>
          <cell r="D232">
            <v>0</v>
          </cell>
          <cell r="E232">
            <v>56</v>
          </cell>
          <cell r="F232">
            <v>1</v>
          </cell>
          <cell r="G232">
            <v>0</v>
          </cell>
          <cell r="H232">
            <v>0.56000000000000005</v>
          </cell>
          <cell r="I232">
            <v>31.360000000000003</v>
          </cell>
          <cell r="J232">
            <v>0</v>
          </cell>
          <cell r="K232" t="str">
            <v>TENSOR (3/8")</v>
          </cell>
        </row>
        <row r="233">
          <cell r="C233">
            <v>0</v>
          </cell>
          <cell r="D233">
            <v>0</v>
          </cell>
          <cell r="E233">
            <v>1756.6491999999998</v>
          </cell>
          <cell r="F233">
            <v>0</v>
          </cell>
          <cell r="G233">
            <v>0</v>
          </cell>
          <cell r="H233">
            <v>0.05</v>
          </cell>
          <cell r="I233">
            <v>87.832459999999998</v>
          </cell>
          <cell r="J233">
            <v>0</v>
          </cell>
          <cell r="K233" t="str">
            <v>SOLDADURA Y ACCESORIOS DE FIJACION (5%)</v>
          </cell>
        </row>
        <row r="234">
          <cell r="C234" t="str">
            <v>CARPINTERIA EN ALUMINIO</v>
          </cell>
          <cell r="D234">
            <v>0</v>
          </cell>
          <cell r="E234">
            <v>0</v>
          </cell>
          <cell r="F234">
            <v>0</v>
          </cell>
          <cell r="G234">
            <v>0</v>
          </cell>
          <cell r="H234">
            <v>0</v>
          </cell>
          <cell r="I234">
            <v>0</v>
          </cell>
          <cell r="J234">
            <v>0</v>
          </cell>
          <cell r="K234">
            <v>0</v>
          </cell>
        </row>
        <row r="235">
          <cell r="C235" t="str">
            <v>VENTANAS EN ALUMINIO V1 0.50 * 0.50 M, SEGÚN DISEÑO</v>
          </cell>
          <cell r="D235" t="str">
            <v>UND</v>
          </cell>
          <cell r="E235">
            <v>21</v>
          </cell>
          <cell r="F235">
            <v>0</v>
          </cell>
          <cell r="G235">
            <v>0</v>
          </cell>
          <cell r="H235">
            <v>0</v>
          </cell>
          <cell r="I235">
            <v>21</v>
          </cell>
          <cell r="J235">
            <v>21</v>
          </cell>
          <cell r="K235" t="str">
            <v>MUROS PERIMETRALES</v>
          </cell>
        </row>
        <row r="236">
          <cell r="C236" t="str">
            <v>VENTANAS EN ALUMINIO V2 1.0 * 0.50 M, SEGÚN DISEÑO</v>
          </cell>
          <cell r="D236" t="str">
            <v>UND</v>
          </cell>
          <cell r="E236">
            <v>2</v>
          </cell>
          <cell r="F236">
            <v>0</v>
          </cell>
          <cell r="G236">
            <v>0</v>
          </cell>
          <cell r="H236">
            <v>0</v>
          </cell>
          <cell r="I236">
            <v>2</v>
          </cell>
          <cell r="J236">
            <v>2</v>
          </cell>
          <cell r="K236" t="str">
            <v xml:space="preserve">MODULO DE SERVICIOS </v>
          </cell>
        </row>
        <row r="237">
          <cell r="C237" t="str">
            <v>PUERTAS EN ALUMINIO 2.10*1.0 M, SEGÚN DISEÑO</v>
          </cell>
          <cell r="D237" t="str">
            <v>UND</v>
          </cell>
          <cell r="E237">
            <v>3</v>
          </cell>
          <cell r="F237">
            <v>0</v>
          </cell>
          <cell r="G237">
            <v>0</v>
          </cell>
          <cell r="H237">
            <v>0</v>
          </cell>
          <cell r="I237">
            <v>3</v>
          </cell>
          <cell r="J237">
            <v>3</v>
          </cell>
          <cell r="K237" t="str">
            <v xml:space="preserve">MODULO DE SERVICIOS </v>
          </cell>
        </row>
        <row r="238">
          <cell r="C238" t="str">
            <v>PUERTAS EN ALUMINIO 2.10*0.90 M, SEGÚN DISEÑO</v>
          </cell>
          <cell r="D238" t="str">
            <v>UND</v>
          </cell>
          <cell r="E238">
            <v>1</v>
          </cell>
          <cell r="F238">
            <v>0</v>
          </cell>
          <cell r="G238">
            <v>0</v>
          </cell>
          <cell r="H238">
            <v>0</v>
          </cell>
          <cell r="I238">
            <v>1</v>
          </cell>
          <cell r="J238">
            <v>1</v>
          </cell>
          <cell r="K238" t="str">
            <v xml:space="preserve">MODULO DE SERVICIOS </v>
          </cell>
        </row>
        <row r="239">
          <cell r="C239" t="str">
            <v>PUERTAS EN ALUMINIO 2.10*0.70 M, SEGÚN DISEÑO</v>
          </cell>
          <cell r="D239" t="str">
            <v>UND</v>
          </cell>
          <cell r="E239">
            <v>2</v>
          </cell>
          <cell r="F239">
            <v>0</v>
          </cell>
          <cell r="G239">
            <v>0</v>
          </cell>
          <cell r="H239">
            <v>0</v>
          </cell>
          <cell r="I239">
            <v>2</v>
          </cell>
          <cell r="J239">
            <v>2</v>
          </cell>
          <cell r="K239" t="str">
            <v xml:space="preserve">MODULO DE SERVICIOS </v>
          </cell>
        </row>
        <row r="240">
          <cell r="C240" t="str">
            <v>MODULO DIVISORIO BAÑOS, INCLUYE PUERTA, SEGÚN DISEÑO</v>
          </cell>
          <cell r="D240" t="str">
            <v>M2</v>
          </cell>
          <cell r="E240">
            <v>41.82</v>
          </cell>
          <cell r="F240">
            <v>0</v>
          </cell>
          <cell r="G240">
            <v>0</v>
          </cell>
          <cell r="H240">
            <v>0</v>
          </cell>
          <cell r="I240">
            <v>41.82</v>
          </cell>
          <cell r="J240">
            <v>41.8</v>
          </cell>
          <cell r="K240" t="str">
            <v xml:space="preserve">MODULO DE SERVICIOS </v>
          </cell>
          <cell r="L240">
            <v>0</v>
          </cell>
        </row>
        <row r="241">
          <cell r="C241" t="str">
            <v>MODULO DIVISORIO DUCHAS, INCLUYE PUERTA, SEGÚN DISEÑO</v>
          </cell>
          <cell r="D241" t="str">
            <v>UND</v>
          </cell>
          <cell r="E241">
            <v>64.959999999999994</v>
          </cell>
          <cell r="F241">
            <v>0</v>
          </cell>
          <cell r="G241">
            <v>0</v>
          </cell>
          <cell r="H241">
            <v>0</v>
          </cell>
          <cell r="I241">
            <v>64.959999999999994</v>
          </cell>
          <cell r="J241">
            <v>65</v>
          </cell>
          <cell r="K241" t="str">
            <v xml:space="preserve">MODULO DE SERVICIOS </v>
          </cell>
          <cell r="L241">
            <v>0</v>
          </cell>
        </row>
        <row r="242">
          <cell r="C242" t="str">
            <v>BARRA DE SEGURIDAD PLEGABLE PARA PMR</v>
          </cell>
          <cell r="D242" t="str">
            <v>UND</v>
          </cell>
          <cell r="E242">
            <v>1</v>
          </cell>
          <cell r="F242">
            <v>0</v>
          </cell>
          <cell r="G242">
            <v>0</v>
          </cell>
          <cell r="H242">
            <v>0</v>
          </cell>
          <cell r="I242">
            <v>1</v>
          </cell>
          <cell r="J242">
            <v>1</v>
          </cell>
          <cell r="K242" t="str">
            <v xml:space="preserve">MODULO DE SERVICIOS </v>
          </cell>
          <cell r="L242">
            <v>0</v>
          </cell>
        </row>
        <row r="243">
          <cell r="C243" t="str">
            <v>BARRA DE SEGURIDAD DE 24", SEGÚN DISEÑO</v>
          </cell>
          <cell r="D243" t="str">
            <v>UND</v>
          </cell>
          <cell r="E243">
            <v>2</v>
          </cell>
          <cell r="F243">
            <v>0</v>
          </cell>
          <cell r="G243">
            <v>0</v>
          </cell>
          <cell r="H243">
            <v>0</v>
          </cell>
          <cell r="I243">
            <v>2</v>
          </cell>
          <cell r="J243">
            <v>2</v>
          </cell>
          <cell r="K243" t="str">
            <v xml:space="preserve">MODULO DE SERVICIOS </v>
          </cell>
          <cell r="L243">
            <v>0</v>
          </cell>
        </row>
        <row r="244">
          <cell r="C244" t="str">
            <v>SILLA DE SEGURIDAD PLEGABLE PARA DUCHAS, SEGÚN DISEÑO</v>
          </cell>
          <cell r="D244" t="str">
            <v>UND</v>
          </cell>
          <cell r="E244">
            <v>1</v>
          </cell>
          <cell r="F244">
            <v>0</v>
          </cell>
          <cell r="G244">
            <v>0</v>
          </cell>
          <cell r="H244">
            <v>0</v>
          </cell>
          <cell r="I244">
            <v>1</v>
          </cell>
          <cell r="J244">
            <v>1</v>
          </cell>
          <cell r="K244" t="str">
            <v xml:space="preserve">MODULO DE SERVICIOS </v>
          </cell>
          <cell r="L244">
            <v>0</v>
          </cell>
        </row>
        <row r="245">
          <cell r="C245" t="str">
            <v>ASEO GENERAL</v>
          </cell>
          <cell r="D245">
            <v>0</v>
          </cell>
          <cell r="E245">
            <v>0</v>
          </cell>
          <cell r="F245">
            <v>0</v>
          </cell>
          <cell r="G245">
            <v>0</v>
          </cell>
          <cell r="H245">
            <v>0</v>
          </cell>
          <cell r="I245">
            <v>0</v>
          </cell>
          <cell r="J245">
            <v>0</v>
          </cell>
          <cell r="K245">
            <v>0</v>
          </cell>
          <cell r="L245">
            <v>0</v>
          </cell>
        </row>
        <row r="246">
          <cell r="C246" t="str">
            <v>ASEO GENERAL</v>
          </cell>
          <cell r="D246" t="str">
            <v>M2</v>
          </cell>
          <cell r="E246">
            <v>1140</v>
          </cell>
          <cell r="F246">
            <v>0</v>
          </cell>
          <cell r="G246">
            <v>0</v>
          </cell>
          <cell r="H246">
            <v>0</v>
          </cell>
          <cell r="I246">
            <v>1140</v>
          </cell>
          <cell r="J246">
            <v>1696.1</v>
          </cell>
          <cell r="K246" t="str">
            <v>CANCHA</v>
          </cell>
          <cell r="L246">
            <v>0</v>
          </cell>
        </row>
        <row r="247">
          <cell r="C247">
            <v>0</v>
          </cell>
          <cell r="D247" t="str">
            <v>M2</v>
          </cell>
          <cell r="E247">
            <v>556.1</v>
          </cell>
          <cell r="F247">
            <v>0</v>
          </cell>
          <cell r="G247">
            <v>0</v>
          </cell>
          <cell r="H247">
            <v>0</v>
          </cell>
          <cell r="I247">
            <v>556.1</v>
          </cell>
          <cell r="J247">
            <v>0</v>
          </cell>
          <cell r="K247" t="str">
            <v xml:space="preserve">MODULO DE SERVICIOS </v>
          </cell>
          <cell r="L247">
            <v>0</v>
          </cell>
        </row>
        <row r="248">
          <cell r="C248">
            <v>0</v>
          </cell>
          <cell r="D248">
            <v>0</v>
          </cell>
          <cell r="E248">
            <v>0</v>
          </cell>
          <cell r="F248">
            <v>0</v>
          </cell>
          <cell r="G248">
            <v>0</v>
          </cell>
          <cell r="H248">
            <v>0</v>
          </cell>
          <cell r="I248">
            <v>0</v>
          </cell>
          <cell r="J248">
            <v>0</v>
          </cell>
          <cell r="K248">
            <v>0</v>
          </cell>
          <cell r="L248">
            <v>0</v>
          </cell>
        </row>
      </sheetData>
      <sheetData sheetId="11"/>
      <sheetData sheetId="12"/>
      <sheetData sheetId="13">
        <row r="6">
          <cell r="B6" t="str">
            <v>MEZCLA CONCRETO 2500 PSI - 17,5 Mpa</v>
          </cell>
          <cell r="C6">
            <v>0</v>
          </cell>
          <cell r="D6">
            <v>0</v>
          </cell>
          <cell r="E6">
            <v>0</v>
          </cell>
          <cell r="F6">
            <v>0</v>
          </cell>
          <cell r="G6" t="str">
            <v>Unidad: M3</v>
          </cell>
        </row>
        <row r="7">
          <cell r="B7">
            <v>0</v>
          </cell>
          <cell r="C7">
            <v>0</v>
          </cell>
          <cell r="D7">
            <v>0</v>
          </cell>
          <cell r="E7">
            <v>0</v>
          </cell>
          <cell r="F7">
            <v>0</v>
          </cell>
          <cell r="G7" t="str">
            <v>ITEM:  BASICO</v>
          </cell>
        </row>
        <row r="8">
          <cell r="B8" t="str">
            <v>DESCRIPCION</v>
          </cell>
          <cell r="C8" t="str">
            <v>UND</v>
          </cell>
          <cell r="D8" t="str">
            <v>CANT.</v>
          </cell>
          <cell r="E8" t="str">
            <v>DESP.%</v>
          </cell>
          <cell r="F8" t="str">
            <v>PRECIO UNIT</v>
          </cell>
          <cell r="G8" t="str">
            <v>VALOR TOTAL</v>
          </cell>
        </row>
        <row r="9">
          <cell r="B9">
            <v>0</v>
          </cell>
          <cell r="C9">
            <v>0</v>
          </cell>
          <cell r="D9">
            <v>0</v>
          </cell>
          <cell r="E9">
            <v>0</v>
          </cell>
          <cell r="F9">
            <v>0</v>
          </cell>
          <cell r="G9">
            <v>0</v>
          </cell>
        </row>
        <row r="10">
          <cell r="B10" t="str">
            <v>MATERIALES EN SITIO, INCLUYE TRANSPORTE</v>
          </cell>
          <cell r="C10">
            <v>0</v>
          </cell>
          <cell r="D10">
            <v>0</v>
          </cell>
          <cell r="E10">
            <v>0</v>
          </cell>
          <cell r="F10">
            <v>0</v>
          </cell>
          <cell r="G10">
            <v>0</v>
          </cell>
        </row>
        <row r="11">
          <cell r="B11" t="str">
            <v>AGUA</v>
          </cell>
          <cell r="C11" t="str">
            <v>LTS</v>
          </cell>
          <cell r="D11">
            <v>160</v>
          </cell>
          <cell r="E11">
            <v>5</v>
          </cell>
          <cell r="F11">
            <v>63</v>
          </cell>
          <cell r="G11">
            <v>10584</v>
          </cell>
        </row>
        <row r="12">
          <cell r="B12" t="str">
            <v>GRAVA O TRITURADO</v>
          </cell>
          <cell r="C12" t="str">
            <v>M3</v>
          </cell>
          <cell r="D12">
            <v>0.85</v>
          </cell>
          <cell r="E12">
            <v>5</v>
          </cell>
          <cell r="F12">
            <v>136630</v>
          </cell>
          <cell r="G12">
            <v>121942.28</v>
          </cell>
        </row>
        <row r="13">
          <cell r="B13" t="str">
            <v>ARENA MEDIANA</v>
          </cell>
          <cell r="C13" t="str">
            <v>M3</v>
          </cell>
          <cell r="D13">
            <v>0.57999999999999996</v>
          </cell>
          <cell r="E13">
            <v>5</v>
          </cell>
          <cell r="F13">
            <v>84080</v>
          </cell>
          <cell r="G13">
            <v>51204.72</v>
          </cell>
        </row>
        <row r="14">
          <cell r="B14" t="str">
            <v>CEMENTO GRIS</v>
          </cell>
          <cell r="C14" t="str">
            <v>KLS</v>
          </cell>
          <cell r="D14">
            <v>260</v>
          </cell>
          <cell r="E14">
            <v>5</v>
          </cell>
          <cell r="F14">
            <v>704</v>
          </cell>
          <cell r="G14">
            <v>192192</v>
          </cell>
        </row>
        <row r="15">
          <cell r="B15" t="str">
            <v>ACEITE MOTOR 4 TIEMPOS</v>
          </cell>
          <cell r="C15" t="str">
            <v>GLN</v>
          </cell>
          <cell r="D15">
            <v>6.0000000000000001E-3</v>
          </cell>
          <cell r="E15">
            <v>5</v>
          </cell>
          <cell r="F15">
            <v>113187</v>
          </cell>
          <cell r="G15">
            <v>713.08</v>
          </cell>
        </row>
        <row r="16">
          <cell r="B16" t="str">
            <v>GASOLINA CORRIENTE</v>
          </cell>
          <cell r="C16" t="str">
            <v>GLN</v>
          </cell>
          <cell r="D16">
            <v>0.1</v>
          </cell>
          <cell r="E16">
            <v>5</v>
          </cell>
          <cell r="F16">
            <v>17342</v>
          </cell>
          <cell r="G16">
            <v>1820.91</v>
          </cell>
        </row>
        <row r="17">
          <cell r="B17">
            <v>0</v>
          </cell>
          <cell r="C17">
            <v>0</v>
          </cell>
          <cell r="D17">
            <v>0</v>
          </cell>
          <cell r="E17">
            <v>0</v>
          </cell>
          <cell r="F17" t="str">
            <v>SUBTOTAL MATERIALES</v>
          </cell>
          <cell r="G17">
            <v>378456.99</v>
          </cell>
        </row>
        <row r="18">
          <cell r="B18" t="str">
            <v>MANO DE OBRA</v>
          </cell>
          <cell r="C18">
            <v>0</v>
          </cell>
          <cell r="D18">
            <v>0</v>
          </cell>
          <cell r="E18">
            <v>0</v>
          </cell>
          <cell r="F18">
            <v>0</v>
          </cell>
          <cell r="G18">
            <v>0</v>
          </cell>
        </row>
        <row r="19">
          <cell r="B19" t="str">
            <v>M.O. ALBAÑILERIA 1 OFI + 3 AYU</v>
          </cell>
          <cell r="C19" t="str">
            <v>HC</v>
          </cell>
          <cell r="D19">
            <v>1.046</v>
          </cell>
          <cell r="E19">
            <v>0</v>
          </cell>
          <cell r="F19">
            <v>126184</v>
          </cell>
          <cell r="G19">
            <v>131988</v>
          </cell>
        </row>
        <row r="20">
          <cell r="B20">
            <v>0</v>
          </cell>
          <cell r="C20">
            <v>0</v>
          </cell>
          <cell r="D20">
            <v>0</v>
          </cell>
          <cell r="E20">
            <v>0</v>
          </cell>
          <cell r="F20" t="str">
            <v>SUBTOTAL MANO DE OBRA</v>
          </cell>
          <cell r="G20">
            <v>131988</v>
          </cell>
        </row>
        <row r="21">
          <cell r="B21" t="str">
            <v>EQUIPO</v>
          </cell>
          <cell r="C21">
            <v>0</v>
          </cell>
          <cell r="D21">
            <v>0</v>
          </cell>
          <cell r="E21">
            <v>0</v>
          </cell>
          <cell r="F21">
            <v>0</v>
          </cell>
          <cell r="G21">
            <v>0</v>
          </cell>
        </row>
        <row r="22">
          <cell r="B22" t="str">
            <v>MEZCLADORA DE 9 PIES CUBICOS</v>
          </cell>
          <cell r="C22" t="str">
            <v>DIA</v>
          </cell>
          <cell r="D22">
            <v>0.15</v>
          </cell>
          <cell r="E22">
            <v>0</v>
          </cell>
          <cell r="F22">
            <v>84080</v>
          </cell>
          <cell r="G22">
            <v>12612</v>
          </cell>
        </row>
        <row r="23">
          <cell r="B23" t="str">
            <v>HERRAMIENTA MENOR</v>
          </cell>
          <cell r="C23" t="str">
            <v>%</v>
          </cell>
          <cell r="D23">
            <v>0.05</v>
          </cell>
          <cell r="E23">
            <v>0</v>
          </cell>
          <cell r="F23">
            <v>131988</v>
          </cell>
          <cell r="G23">
            <v>6584.4</v>
          </cell>
        </row>
        <row r="24">
          <cell r="B24">
            <v>0</v>
          </cell>
          <cell r="C24">
            <v>0</v>
          </cell>
          <cell r="D24">
            <v>0</v>
          </cell>
          <cell r="E24">
            <v>0</v>
          </cell>
          <cell r="F24" t="str">
            <v>SUBTOTAL EQUIPO</v>
          </cell>
          <cell r="G24">
            <v>19196.400000000001</v>
          </cell>
        </row>
        <row r="25">
          <cell r="B25">
            <v>0</v>
          </cell>
          <cell r="C25">
            <v>0</v>
          </cell>
          <cell r="D25">
            <v>0</v>
          </cell>
          <cell r="E25">
            <v>0</v>
          </cell>
          <cell r="F25">
            <v>0</v>
          </cell>
          <cell r="G25">
            <v>0</v>
          </cell>
        </row>
        <row r="26">
          <cell r="B26">
            <v>0</v>
          </cell>
          <cell r="C26">
            <v>0</v>
          </cell>
          <cell r="D26">
            <v>0</v>
          </cell>
          <cell r="E26" t="str">
            <v>COSTO DIRECTO</v>
          </cell>
          <cell r="F26">
            <v>0</v>
          </cell>
          <cell r="G26">
            <v>529641</v>
          </cell>
        </row>
        <row r="27">
          <cell r="B27">
            <v>0</v>
          </cell>
          <cell r="C27">
            <v>0</v>
          </cell>
          <cell r="D27">
            <v>0</v>
          </cell>
          <cell r="E27">
            <v>0</v>
          </cell>
          <cell r="F27">
            <v>0</v>
          </cell>
          <cell r="G27">
            <v>0</v>
          </cell>
        </row>
        <row r="28">
          <cell r="B28">
            <v>0</v>
          </cell>
          <cell r="C28">
            <v>0</v>
          </cell>
          <cell r="D28">
            <v>0</v>
          </cell>
          <cell r="E28">
            <v>0</v>
          </cell>
          <cell r="F28">
            <v>0</v>
          </cell>
          <cell r="G28">
            <v>0</v>
          </cell>
        </row>
        <row r="29">
          <cell r="C29">
            <v>0</v>
          </cell>
        </row>
        <row r="30">
          <cell r="B30" t="str">
            <v>MORTERO 1:3</v>
          </cell>
          <cell r="C30">
            <v>0</v>
          </cell>
          <cell r="D30">
            <v>0</v>
          </cell>
          <cell r="E30">
            <v>0</v>
          </cell>
          <cell r="F30">
            <v>0</v>
          </cell>
          <cell r="G30" t="str">
            <v>Unidad: M3</v>
          </cell>
        </row>
        <row r="31">
          <cell r="B31">
            <v>0</v>
          </cell>
          <cell r="C31">
            <v>0</v>
          </cell>
          <cell r="D31">
            <v>0</v>
          </cell>
          <cell r="E31">
            <v>0</v>
          </cell>
          <cell r="F31">
            <v>0</v>
          </cell>
          <cell r="G31" t="str">
            <v>ITEM:  BASICO</v>
          </cell>
        </row>
        <row r="32">
          <cell r="B32" t="str">
            <v>DESCRIPCION</v>
          </cell>
          <cell r="C32" t="str">
            <v>UND</v>
          </cell>
          <cell r="D32" t="str">
            <v>CANT.</v>
          </cell>
          <cell r="E32" t="str">
            <v>DESP.%</v>
          </cell>
          <cell r="F32" t="str">
            <v>PRECIO UNIT</v>
          </cell>
          <cell r="G32" t="str">
            <v>VALOR TOTAL</v>
          </cell>
        </row>
        <row r="33">
          <cell r="B33">
            <v>0</v>
          </cell>
          <cell r="C33">
            <v>0</v>
          </cell>
          <cell r="D33">
            <v>0</v>
          </cell>
          <cell r="E33">
            <v>0</v>
          </cell>
          <cell r="F33">
            <v>0</v>
          </cell>
          <cell r="G33">
            <v>0</v>
          </cell>
        </row>
        <row r="34">
          <cell r="B34" t="str">
            <v>MATERIALES EN SITIO, INCLUYE TRANSPORTE</v>
          </cell>
          <cell r="C34">
            <v>0</v>
          </cell>
          <cell r="D34">
            <v>0</v>
          </cell>
          <cell r="E34">
            <v>0</v>
          </cell>
          <cell r="F34">
            <v>0</v>
          </cell>
          <cell r="G34">
            <v>0</v>
          </cell>
        </row>
        <row r="35">
          <cell r="B35" t="str">
            <v>AGUA</v>
          </cell>
          <cell r="C35" t="str">
            <v>LTS</v>
          </cell>
          <cell r="D35">
            <v>220</v>
          </cell>
          <cell r="E35">
            <v>0</v>
          </cell>
          <cell r="F35">
            <v>50</v>
          </cell>
          <cell r="G35">
            <v>11000</v>
          </cell>
        </row>
        <row r="36">
          <cell r="B36" t="str">
            <v>ARENA MEDIANA</v>
          </cell>
          <cell r="C36" t="str">
            <v>M3</v>
          </cell>
          <cell r="D36">
            <v>1.0900000000000001</v>
          </cell>
          <cell r="E36">
            <v>0</v>
          </cell>
          <cell r="F36">
            <v>140000</v>
          </cell>
          <cell r="G36">
            <v>152600</v>
          </cell>
        </row>
        <row r="37">
          <cell r="B37" t="str">
            <v>CEMENTO GRIS</v>
          </cell>
          <cell r="C37" t="str">
            <v>KLS</v>
          </cell>
          <cell r="D37">
            <v>454</v>
          </cell>
          <cell r="E37">
            <v>0</v>
          </cell>
          <cell r="F37">
            <v>704</v>
          </cell>
          <cell r="G37">
            <v>319616</v>
          </cell>
        </row>
        <row r="38">
          <cell r="B38">
            <v>0</v>
          </cell>
          <cell r="C38">
            <v>0</v>
          </cell>
          <cell r="D38">
            <v>0</v>
          </cell>
          <cell r="E38">
            <v>0</v>
          </cell>
          <cell r="F38" t="str">
            <v>SUBTOTAL MATERIALES</v>
          </cell>
          <cell r="G38">
            <v>483216</v>
          </cell>
        </row>
        <row r="39">
          <cell r="B39" t="str">
            <v>MANO DE OBRA</v>
          </cell>
          <cell r="C39">
            <v>0</v>
          </cell>
          <cell r="D39">
            <v>0</v>
          </cell>
          <cell r="E39">
            <v>0</v>
          </cell>
          <cell r="F39">
            <v>0</v>
          </cell>
          <cell r="G39">
            <v>0</v>
          </cell>
        </row>
        <row r="40">
          <cell r="B40" t="str">
            <v>M.O. ALBANILERIA 2 AYUDANTE</v>
          </cell>
          <cell r="C40" t="str">
            <v>HC</v>
          </cell>
          <cell r="D40">
            <v>2</v>
          </cell>
          <cell r="E40">
            <v>0</v>
          </cell>
          <cell r="F40">
            <v>8000</v>
          </cell>
          <cell r="G40">
            <v>16000</v>
          </cell>
        </row>
        <row r="41">
          <cell r="B41">
            <v>0</v>
          </cell>
          <cell r="C41">
            <v>0</v>
          </cell>
          <cell r="D41">
            <v>0</v>
          </cell>
          <cell r="E41">
            <v>0</v>
          </cell>
          <cell r="F41" t="str">
            <v>SUBTOTAL MANO DE OBRA</v>
          </cell>
          <cell r="G41">
            <v>16000</v>
          </cell>
        </row>
        <row r="42">
          <cell r="B42" t="str">
            <v>EQUIPO</v>
          </cell>
          <cell r="C42">
            <v>0</v>
          </cell>
          <cell r="D42">
            <v>0</v>
          </cell>
          <cell r="E42">
            <v>0</v>
          </cell>
          <cell r="F42">
            <v>0</v>
          </cell>
          <cell r="G42">
            <v>0</v>
          </cell>
        </row>
        <row r="43">
          <cell r="B43" t="str">
            <v>HERRAMIENTA MENOR</v>
          </cell>
          <cell r="C43" t="str">
            <v>UND</v>
          </cell>
          <cell r="D43">
            <v>1</v>
          </cell>
          <cell r="E43">
            <v>0</v>
          </cell>
          <cell r="F43">
            <v>1280</v>
          </cell>
          <cell r="G43">
            <v>1280</v>
          </cell>
        </row>
        <row r="44">
          <cell r="B44">
            <v>0</v>
          </cell>
          <cell r="C44">
            <v>0</v>
          </cell>
          <cell r="D44">
            <v>0</v>
          </cell>
          <cell r="E44">
            <v>0</v>
          </cell>
          <cell r="F44" t="str">
            <v>SUBTOTAL EQUIPO</v>
          </cell>
          <cell r="G44">
            <v>1280</v>
          </cell>
        </row>
        <row r="45">
          <cell r="B45">
            <v>0</v>
          </cell>
          <cell r="C45">
            <v>0</v>
          </cell>
          <cell r="D45">
            <v>0</v>
          </cell>
          <cell r="E45">
            <v>0</v>
          </cell>
          <cell r="F45">
            <v>0</v>
          </cell>
          <cell r="G45">
            <v>0</v>
          </cell>
        </row>
        <row r="46">
          <cell r="B46">
            <v>0</v>
          </cell>
          <cell r="C46">
            <v>0</v>
          </cell>
          <cell r="D46">
            <v>0</v>
          </cell>
          <cell r="E46" t="str">
            <v>COSTO DIRECTO</v>
          </cell>
          <cell r="F46">
            <v>0</v>
          </cell>
          <cell r="G46">
            <v>500496</v>
          </cell>
        </row>
        <row r="47">
          <cell r="B47">
            <v>0</v>
          </cell>
          <cell r="C47">
            <v>0</v>
          </cell>
          <cell r="D47">
            <v>0</v>
          </cell>
          <cell r="E47">
            <v>0</v>
          </cell>
          <cell r="F47">
            <v>0</v>
          </cell>
          <cell r="G47">
            <v>0</v>
          </cell>
        </row>
        <row r="48">
          <cell r="B48">
            <v>0</v>
          </cell>
          <cell r="C48">
            <v>0</v>
          </cell>
          <cell r="D48">
            <v>0</v>
          </cell>
          <cell r="E48">
            <v>0</v>
          </cell>
          <cell r="F48">
            <v>0</v>
          </cell>
          <cell r="G48">
            <v>0</v>
          </cell>
        </row>
        <row r="49">
          <cell r="C49">
            <v>0</v>
          </cell>
        </row>
        <row r="50">
          <cell r="B50" t="str">
            <v>MORTERO 1:4</v>
          </cell>
          <cell r="C50">
            <v>0</v>
          </cell>
          <cell r="D50">
            <v>0</v>
          </cell>
          <cell r="E50">
            <v>0</v>
          </cell>
          <cell r="F50">
            <v>445186</v>
          </cell>
          <cell r="G50" t="str">
            <v>Unidad: M3</v>
          </cell>
        </row>
        <row r="51">
          <cell r="B51">
            <v>0</v>
          </cell>
          <cell r="C51">
            <v>0</v>
          </cell>
          <cell r="D51">
            <v>0</v>
          </cell>
          <cell r="E51">
            <v>0</v>
          </cell>
          <cell r="F51">
            <v>0</v>
          </cell>
          <cell r="G51" t="str">
            <v>ITEM:  BASICO</v>
          </cell>
        </row>
        <row r="52">
          <cell r="B52" t="str">
            <v>DESCRIPCION</v>
          </cell>
          <cell r="C52" t="str">
            <v>UND</v>
          </cell>
          <cell r="D52" t="str">
            <v>CANT.</v>
          </cell>
          <cell r="E52" t="str">
            <v>DESP.%</v>
          </cell>
          <cell r="F52" t="str">
            <v>PRECIO UNIT</v>
          </cell>
          <cell r="G52" t="str">
            <v>VALOR TOTAL</v>
          </cell>
        </row>
        <row r="53">
          <cell r="B53">
            <v>0</v>
          </cell>
          <cell r="C53">
            <v>0</v>
          </cell>
          <cell r="D53">
            <v>0</v>
          </cell>
          <cell r="E53">
            <v>0</v>
          </cell>
          <cell r="F53">
            <v>0</v>
          </cell>
          <cell r="G53">
            <v>0</v>
          </cell>
        </row>
        <row r="54">
          <cell r="B54" t="str">
            <v>MATERIALES EN SITIO, INCLUYE TRANSPORTE</v>
          </cell>
          <cell r="C54">
            <v>0</v>
          </cell>
          <cell r="D54">
            <v>0</v>
          </cell>
          <cell r="E54">
            <v>0</v>
          </cell>
          <cell r="F54">
            <v>0</v>
          </cell>
          <cell r="G54">
            <v>0</v>
          </cell>
        </row>
        <row r="55">
          <cell r="B55" t="str">
            <v>ARENA FINA</v>
          </cell>
          <cell r="C55" t="str">
            <v>M3</v>
          </cell>
          <cell r="D55">
            <v>1.1599999999999999</v>
          </cell>
          <cell r="E55">
            <v>0</v>
          </cell>
          <cell r="F55">
            <v>140000</v>
          </cell>
          <cell r="G55">
            <v>162400</v>
          </cell>
        </row>
        <row r="56">
          <cell r="B56" t="str">
            <v>AGUA</v>
          </cell>
          <cell r="C56" t="str">
            <v>LTS</v>
          </cell>
          <cell r="D56">
            <v>185</v>
          </cell>
          <cell r="E56">
            <v>0</v>
          </cell>
          <cell r="F56">
            <v>50</v>
          </cell>
          <cell r="G56">
            <v>9250</v>
          </cell>
        </row>
        <row r="57">
          <cell r="B57" t="str">
            <v>CEMENTO GRIS</v>
          </cell>
          <cell r="C57" t="str">
            <v>KLS</v>
          </cell>
          <cell r="D57">
            <v>364</v>
          </cell>
          <cell r="E57">
            <v>0</v>
          </cell>
          <cell r="F57">
            <v>704</v>
          </cell>
          <cell r="G57">
            <v>256256</v>
          </cell>
        </row>
        <row r="58">
          <cell r="B58">
            <v>0</v>
          </cell>
          <cell r="C58">
            <v>0</v>
          </cell>
          <cell r="D58">
            <v>0</v>
          </cell>
          <cell r="E58">
            <v>0</v>
          </cell>
          <cell r="F58" t="str">
            <v>SUBTOTAL MATERIALES</v>
          </cell>
          <cell r="G58">
            <v>427906</v>
          </cell>
        </row>
        <row r="59">
          <cell r="B59" t="str">
            <v>MANO DE OBRA</v>
          </cell>
          <cell r="C59">
            <v>0</v>
          </cell>
          <cell r="D59">
            <v>0</v>
          </cell>
          <cell r="E59">
            <v>0</v>
          </cell>
          <cell r="F59">
            <v>0</v>
          </cell>
          <cell r="G59">
            <v>0</v>
          </cell>
        </row>
        <row r="60">
          <cell r="B60" t="str">
            <v>M.O. ALBANILERIA 2 AYUDANTE</v>
          </cell>
          <cell r="C60" t="str">
            <v>HC</v>
          </cell>
          <cell r="D60">
            <v>2</v>
          </cell>
          <cell r="E60">
            <v>0</v>
          </cell>
          <cell r="F60">
            <v>8000</v>
          </cell>
          <cell r="G60">
            <v>16000</v>
          </cell>
        </row>
        <row r="61">
          <cell r="B61">
            <v>0</v>
          </cell>
          <cell r="C61">
            <v>0</v>
          </cell>
          <cell r="D61">
            <v>0</v>
          </cell>
          <cell r="E61">
            <v>0</v>
          </cell>
          <cell r="F61" t="str">
            <v>SUBTOTAL MANO DE OBRA</v>
          </cell>
          <cell r="G61">
            <v>16000</v>
          </cell>
        </row>
        <row r="62">
          <cell r="B62" t="str">
            <v>EQUIPO</v>
          </cell>
          <cell r="C62">
            <v>0</v>
          </cell>
          <cell r="D62">
            <v>0</v>
          </cell>
          <cell r="E62">
            <v>0</v>
          </cell>
          <cell r="F62">
            <v>0</v>
          </cell>
          <cell r="G62">
            <v>0</v>
          </cell>
        </row>
        <row r="63">
          <cell r="B63" t="str">
            <v>HERRAMIENTA MENOR</v>
          </cell>
          <cell r="C63" t="str">
            <v>UND</v>
          </cell>
          <cell r="D63">
            <v>1</v>
          </cell>
          <cell r="E63">
            <v>0</v>
          </cell>
          <cell r="F63">
            <v>1280</v>
          </cell>
          <cell r="G63">
            <v>1280</v>
          </cell>
        </row>
        <row r="64">
          <cell r="B64">
            <v>0</v>
          </cell>
          <cell r="C64">
            <v>0</v>
          </cell>
          <cell r="D64">
            <v>0</v>
          </cell>
          <cell r="E64">
            <v>0</v>
          </cell>
          <cell r="F64" t="str">
            <v>SUBTOTAL EQUIPO</v>
          </cell>
          <cell r="G64">
            <v>1280</v>
          </cell>
        </row>
        <row r="65">
          <cell r="B65">
            <v>0</v>
          </cell>
          <cell r="C65">
            <v>0</v>
          </cell>
          <cell r="D65">
            <v>0</v>
          </cell>
          <cell r="E65">
            <v>0</v>
          </cell>
          <cell r="F65">
            <v>0</v>
          </cell>
          <cell r="G65">
            <v>0</v>
          </cell>
        </row>
        <row r="66">
          <cell r="B66">
            <v>0</v>
          </cell>
          <cell r="C66">
            <v>0</v>
          </cell>
          <cell r="D66">
            <v>0</v>
          </cell>
          <cell r="E66" t="str">
            <v>COSTO DIRECTO</v>
          </cell>
          <cell r="F66">
            <v>0</v>
          </cell>
          <cell r="G66">
            <v>445186</v>
          </cell>
        </row>
        <row r="67">
          <cell r="B67">
            <v>0</v>
          </cell>
          <cell r="C67">
            <v>0</v>
          </cell>
          <cell r="D67">
            <v>0</v>
          </cell>
          <cell r="E67">
            <v>0</v>
          </cell>
          <cell r="F67">
            <v>0</v>
          </cell>
          <cell r="G67">
            <v>0</v>
          </cell>
        </row>
        <row r="68">
          <cell r="B68">
            <v>0</v>
          </cell>
          <cell r="C68">
            <v>0</v>
          </cell>
          <cell r="D68">
            <v>0</v>
          </cell>
          <cell r="E68">
            <v>0</v>
          </cell>
          <cell r="F68">
            <v>0</v>
          </cell>
          <cell r="G68">
            <v>0</v>
          </cell>
        </row>
        <row r="69">
          <cell r="B69" t="str">
            <v>MEZCLA CONCRETO  2850 PSI - 20,0 Mpa</v>
          </cell>
          <cell r="C69">
            <v>0</v>
          </cell>
          <cell r="D69">
            <v>0</v>
          </cell>
          <cell r="E69">
            <v>0</v>
          </cell>
          <cell r="F69">
            <v>0</v>
          </cell>
          <cell r="G69" t="str">
            <v>Unidad: M3</v>
          </cell>
        </row>
        <row r="70">
          <cell r="B70">
            <v>0</v>
          </cell>
          <cell r="C70">
            <v>0</v>
          </cell>
          <cell r="D70">
            <v>0</v>
          </cell>
          <cell r="E70">
            <v>0</v>
          </cell>
          <cell r="F70">
            <v>0</v>
          </cell>
          <cell r="G70" t="str">
            <v>ITEM:  BASICO</v>
          </cell>
        </row>
        <row r="71">
          <cell r="B71" t="str">
            <v>DESCRIPCION</v>
          </cell>
          <cell r="C71" t="str">
            <v>UND</v>
          </cell>
          <cell r="D71" t="str">
            <v>CANT.</v>
          </cell>
          <cell r="E71" t="str">
            <v>DESP.%</v>
          </cell>
          <cell r="F71" t="str">
            <v>PRECIO UNIT</v>
          </cell>
          <cell r="G71" t="str">
            <v>VALOR TOTAL</v>
          </cell>
        </row>
        <row r="72">
          <cell r="B72">
            <v>0</v>
          </cell>
          <cell r="C72">
            <v>0</v>
          </cell>
          <cell r="D72">
            <v>0</v>
          </cell>
          <cell r="E72">
            <v>0</v>
          </cell>
          <cell r="F72">
            <v>0</v>
          </cell>
          <cell r="G72">
            <v>0</v>
          </cell>
        </row>
        <row r="73">
          <cell r="B73" t="str">
            <v>MATERIALES EN SITIO, INCLUYE TRANSPORTE</v>
          </cell>
          <cell r="C73">
            <v>0</v>
          </cell>
          <cell r="D73">
            <v>0</v>
          </cell>
          <cell r="E73">
            <v>0</v>
          </cell>
          <cell r="F73">
            <v>0</v>
          </cell>
          <cell r="G73">
            <v>0</v>
          </cell>
        </row>
        <row r="74">
          <cell r="B74" t="str">
            <v>AGUA</v>
          </cell>
          <cell r="C74" t="str">
            <v>LTS</v>
          </cell>
          <cell r="D74">
            <v>180</v>
          </cell>
          <cell r="E74">
            <v>5</v>
          </cell>
          <cell r="F74">
            <v>63</v>
          </cell>
          <cell r="G74">
            <v>11907</v>
          </cell>
        </row>
        <row r="75">
          <cell r="B75" t="str">
            <v>GRAVA O TRITURADO</v>
          </cell>
          <cell r="C75" t="str">
            <v>M3</v>
          </cell>
          <cell r="D75">
            <v>0.85</v>
          </cell>
          <cell r="E75">
            <v>5</v>
          </cell>
          <cell r="F75">
            <v>136630</v>
          </cell>
          <cell r="G75">
            <v>121942.28</v>
          </cell>
        </row>
        <row r="76">
          <cell r="B76" t="str">
            <v>ARENA MEDIANA</v>
          </cell>
          <cell r="C76" t="str">
            <v>M3</v>
          </cell>
          <cell r="D76">
            <v>0.57999999999999996</v>
          </cell>
          <cell r="E76">
            <v>5</v>
          </cell>
          <cell r="F76">
            <v>84080</v>
          </cell>
          <cell r="G76">
            <v>51204.72</v>
          </cell>
        </row>
        <row r="77">
          <cell r="B77" t="str">
            <v>CEMENTO GRIS</v>
          </cell>
          <cell r="C77" t="str">
            <v>KLS</v>
          </cell>
          <cell r="D77">
            <v>300</v>
          </cell>
          <cell r="E77">
            <v>5</v>
          </cell>
          <cell r="F77">
            <v>704</v>
          </cell>
          <cell r="G77">
            <v>221760</v>
          </cell>
        </row>
        <row r="78">
          <cell r="B78" t="str">
            <v>ACEITE MOTOR 4 TIEMPOS</v>
          </cell>
          <cell r="C78" t="str">
            <v>GLN</v>
          </cell>
          <cell r="D78">
            <v>6.0000000000000001E-3</v>
          </cell>
          <cell r="E78">
            <v>5</v>
          </cell>
          <cell r="F78">
            <v>113187</v>
          </cell>
          <cell r="G78">
            <v>713.08</v>
          </cell>
        </row>
        <row r="79">
          <cell r="B79" t="str">
            <v>GASOLINA CORRIENTE</v>
          </cell>
          <cell r="C79" t="str">
            <v>GLN</v>
          </cell>
          <cell r="D79">
            <v>0.1</v>
          </cell>
          <cell r="E79">
            <v>5</v>
          </cell>
          <cell r="F79">
            <v>17342</v>
          </cell>
          <cell r="G79">
            <v>1820.91</v>
          </cell>
        </row>
        <row r="80">
          <cell r="B80">
            <v>0</v>
          </cell>
          <cell r="C80">
            <v>0</v>
          </cell>
          <cell r="D80">
            <v>0</v>
          </cell>
          <cell r="E80">
            <v>0</v>
          </cell>
          <cell r="F80" t="str">
            <v>SUBTOTAL MATERIALES</v>
          </cell>
          <cell r="G80">
            <v>409347.99</v>
          </cell>
        </row>
        <row r="81">
          <cell r="B81" t="str">
            <v>MANO DE OBRA</v>
          </cell>
          <cell r="C81">
            <v>0</v>
          </cell>
          <cell r="D81">
            <v>0</v>
          </cell>
          <cell r="E81">
            <v>0</v>
          </cell>
          <cell r="F81">
            <v>0</v>
          </cell>
          <cell r="G81">
            <v>0</v>
          </cell>
        </row>
        <row r="82">
          <cell r="B82" t="str">
            <v>M.O. ALBAÑILERIA 1 OFI + 3 AYU</v>
          </cell>
          <cell r="C82" t="str">
            <v>HC</v>
          </cell>
          <cell r="D82">
            <v>0.98</v>
          </cell>
          <cell r="E82">
            <v>0</v>
          </cell>
          <cell r="F82">
            <v>61600</v>
          </cell>
          <cell r="G82">
            <v>60368</v>
          </cell>
        </row>
        <row r="83">
          <cell r="B83">
            <v>0</v>
          </cell>
          <cell r="C83">
            <v>0</v>
          </cell>
          <cell r="D83">
            <v>0</v>
          </cell>
          <cell r="E83">
            <v>0</v>
          </cell>
          <cell r="F83" t="str">
            <v>SUBTOTAL MANO DE OBRA</v>
          </cell>
          <cell r="G83">
            <v>60368</v>
          </cell>
        </row>
        <row r="84">
          <cell r="B84" t="str">
            <v>EQUIPO</v>
          </cell>
          <cell r="C84">
            <v>0</v>
          </cell>
          <cell r="D84">
            <v>0</v>
          </cell>
          <cell r="E84">
            <v>0</v>
          </cell>
          <cell r="F84">
            <v>0</v>
          </cell>
          <cell r="G84">
            <v>0</v>
          </cell>
        </row>
        <row r="85">
          <cell r="B85" t="str">
            <v>MEZCLADORA DE 9 PIES CUBICOS</v>
          </cell>
          <cell r="C85" t="str">
            <v>DIA</v>
          </cell>
          <cell r="D85">
            <v>0.15</v>
          </cell>
          <cell r="E85">
            <v>0</v>
          </cell>
          <cell r="F85">
            <v>84080</v>
          </cell>
          <cell r="G85">
            <v>12612</v>
          </cell>
        </row>
        <row r="86">
          <cell r="B86" t="str">
            <v>HERRAMIENTA MENOR</v>
          </cell>
          <cell r="C86" t="str">
            <v>%</v>
          </cell>
          <cell r="D86">
            <v>0.05</v>
          </cell>
          <cell r="E86">
            <v>0</v>
          </cell>
          <cell r="F86">
            <v>60368</v>
          </cell>
          <cell r="G86">
            <v>3038.4</v>
          </cell>
        </row>
        <row r="87">
          <cell r="B87">
            <v>0</v>
          </cell>
          <cell r="C87">
            <v>0</v>
          </cell>
          <cell r="D87">
            <v>0</v>
          </cell>
          <cell r="E87">
            <v>0</v>
          </cell>
          <cell r="F87" t="str">
            <v>SUBTOTAL EQUIPO</v>
          </cell>
          <cell r="G87">
            <v>15650.4</v>
          </cell>
        </row>
        <row r="88">
          <cell r="B88">
            <v>0</v>
          </cell>
          <cell r="C88">
            <v>0</v>
          </cell>
          <cell r="D88">
            <v>0</v>
          </cell>
          <cell r="E88">
            <v>0</v>
          </cell>
          <cell r="F88">
            <v>0</v>
          </cell>
          <cell r="G88">
            <v>0</v>
          </cell>
        </row>
        <row r="89">
          <cell r="B89">
            <v>0</v>
          </cell>
          <cell r="C89">
            <v>0</v>
          </cell>
          <cell r="D89">
            <v>0</v>
          </cell>
          <cell r="E89" t="str">
            <v>COSTO DIRECTO</v>
          </cell>
          <cell r="F89">
            <v>0</v>
          </cell>
          <cell r="G89">
            <v>485366</v>
          </cell>
        </row>
        <row r="90">
          <cell r="B90">
            <v>0</v>
          </cell>
          <cell r="C90">
            <v>0</v>
          </cell>
          <cell r="D90">
            <v>0</v>
          </cell>
          <cell r="E90">
            <v>0</v>
          </cell>
          <cell r="F90">
            <v>0</v>
          </cell>
          <cell r="G90">
            <v>0</v>
          </cell>
        </row>
        <row r="91">
          <cell r="B91" t="str">
            <v>MEZCLA CONCRETO 1:2:3 3000 PSI - 21,0 Mpa</v>
          </cell>
          <cell r="C91">
            <v>0</v>
          </cell>
          <cell r="D91">
            <v>0</v>
          </cell>
          <cell r="E91">
            <v>0</v>
          </cell>
          <cell r="F91">
            <v>0</v>
          </cell>
          <cell r="G91" t="str">
            <v>Unidad: M3</v>
          </cell>
        </row>
        <row r="92">
          <cell r="B92">
            <v>0</v>
          </cell>
          <cell r="C92">
            <v>0</v>
          </cell>
          <cell r="D92">
            <v>0</v>
          </cell>
          <cell r="E92">
            <v>0</v>
          </cell>
          <cell r="F92">
            <v>0</v>
          </cell>
          <cell r="G92" t="str">
            <v>ITEM:  BASICO</v>
          </cell>
        </row>
        <row r="93">
          <cell r="B93" t="str">
            <v>DESCRIPCION</v>
          </cell>
          <cell r="C93" t="str">
            <v>UND</v>
          </cell>
          <cell r="D93" t="str">
            <v>CANT.</v>
          </cell>
          <cell r="E93" t="str">
            <v>DESP.%</v>
          </cell>
          <cell r="F93" t="str">
            <v>PRECIO UNIT</v>
          </cell>
          <cell r="G93" t="str">
            <v>VALOR TOTAL</v>
          </cell>
        </row>
        <row r="94">
          <cell r="B94">
            <v>0</v>
          </cell>
          <cell r="C94">
            <v>0</v>
          </cell>
          <cell r="D94">
            <v>0</v>
          </cell>
          <cell r="E94">
            <v>0</v>
          </cell>
          <cell r="F94">
            <v>0</v>
          </cell>
          <cell r="G94">
            <v>0</v>
          </cell>
        </row>
        <row r="95">
          <cell r="B95" t="str">
            <v>MATERIALES EN SITIO, INCLUYE TRANSPORTE</v>
          </cell>
          <cell r="C95">
            <v>0</v>
          </cell>
          <cell r="D95">
            <v>0</v>
          </cell>
          <cell r="E95">
            <v>0</v>
          </cell>
          <cell r="F95">
            <v>0</v>
          </cell>
          <cell r="G95">
            <v>0</v>
          </cell>
        </row>
        <row r="96">
          <cell r="B96" t="str">
            <v>AGUA</v>
          </cell>
          <cell r="C96" t="str">
            <v>LTS</v>
          </cell>
          <cell r="D96">
            <v>180</v>
          </cell>
          <cell r="E96">
            <v>5</v>
          </cell>
          <cell r="F96">
            <v>63</v>
          </cell>
          <cell r="G96">
            <v>11907</v>
          </cell>
        </row>
        <row r="97">
          <cell r="B97" t="str">
            <v>GRAVA O TRITURADO</v>
          </cell>
          <cell r="C97" t="str">
            <v>M3</v>
          </cell>
          <cell r="D97">
            <v>0.84</v>
          </cell>
          <cell r="E97">
            <v>5</v>
          </cell>
          <cell r="F97">
            <v>136630</v>
          </cell>
          <cell r="G97">
            <v>120507.66</v>
          </cell>
        </row>
        <row r="98">
          <cell r="B98" t="str">
            <v>ARENA MEDIANA</v>
          </cell>
          <cell r="C98" t="str">
            <v>M3</v>
          </cell>
          <cell r="D98">
            <v>0.56000000000000005</v>
          </cell>
          <cell r="E98">
            <v>5</v>
          </cell>
          <cell r="F98">
            <v>84080</v>
          </cell>
          <cell r="G98">
            <v>49439.040000000001</v>
          </cell>
        </row>
        <row r="99">
          <cell r="B99" t="str">
            <v>CEMENTO GRIS</v>
          </cell>
          <cell r="C99" t="str">
            <v>KLS</v>
          </cell>
          <cell r="D99">
            <v>350</v>
          </cell>
          <cell r="E99">
            <v>5</v>
          </cell>
          <cell r="F99">
            <v>704</v>
          </cell>
          <cell r="G99">
            <v>258720</v>
          </cell>
        </row>
        <row r="100">
          <cell r="B100" t="str">
            <v>ACEITE MOTOR 4 TIEMPOS</v>
          </cell>
          <cell r="C100" t="str">
            <v>GLN</v>
          </cell>
          <cell r="D100">
            <v>8.9999999999999993E-3</v>
          </cell>
          <cell r="E100">
            <v>5</v>
          </cell>
          <cell r="F100">
            <v>113187</v>
          </cell>
          <cell r="G100">
            <v>1069.6199999999999</v>
          </cell>
        </row>
        <row r="101">
          <cell r="B101" t="str">
            <v>GASOLINA CORRIENTE</v>
          </cell>
          <cell r="C101" t="str">
            <v>GLN</v>
          </cell>
          <cell r="D101">
            <v>0.15</v>
          </cell>
          <cell r="E101">
            <v>5</v>
          </cell>
          <cell r="F101">
            <v>17342</v>
          </cell>
          <cell r="G101">
            <v>2731.37</v>
          </cell>
        </row>
        <row r="102">
          <cell r="B102">
            <v>0</v>
          </cell>
          <cell r="C102">
            <v>0</v>
          </cell>
          <cell r="D102">
            <v>0</v>
          </cell>
          <cell r="E102">
            <v>0</v>
          </cell>
          <cell r="F102" t="str">
            <v>SUBTOTAL MATERIALES</v>
          </cell>
          <cell r="G102">
            <v>444374.69</v>
          </cell>
        </row>
        <row r="103">
          <cell r="B103" t="str">
            <v>MANO DE OBRA</v>
          </cell>
          <cell r="C103">
            <v>0</v>
          </cell>
          <cell r="D103">
            <v>0</v>
          </cell>
          <cell r="E103">
            <v>0</v>
          </cell>
          <cell r="F103">
            <v>0</v>
          </cell>
          <cell r="G103">
            <v>0</v>
          </cell>
        </row>
        <row r="104">
          <cell r="B104" t="str">
            <v>M.O. ALBAÑILERIA 1 OFI + 3 AYU</v>
          </cell>
          <cell r="C104" t="str">
            <v>HC</v>
          </cell>
          <cell r="D104">
            <v>1.0449999999999999</v>
          </cell>
          <cell r="E104">
            <v>0</v>
          </cell>
          <cell r="F104">
            <v>61600</v>
          </cell>
          <cell r="G104">
            <v>64474</v>
          </cell>
        </row>
        <row r="105">
          <cell r="B105">
            <v>0</v>
          </cell>
          <cell r="C105">
            <v>0</v>
          </cell>
          <cell r="D105">
            <v>0</v>
          </cell>
          <cell r="E105">
            <v>0</v>
          </cell>
          <cell r="F105" t="str">
            <v>SUBTOTAL MANO DE OBRA</v>
          </cell>
          <cell r="G105">
            <v>64474</v>
          </cell>
        </row>
        <row r="106">
          <cell r="B106" t="str">
            <v>EQUIPO</v>
          </cell>
          <cell r="C106">
            <v>0</v>
          </cell>
          <cell r="D106">
            <v>0</v>
          </cell>
          <cell r="E106">
            <v>0</v>
          </cell>
          <cell r="F106">
            <v>0</v>
          </cell>
          <cell r="G106">
            <v>0</v>
          </cell>
        </row>
        <row r="107">
          <cell r="B107" t="str">
            <v>MEZCLADORA DE 9 PIES CUBICOS</v>
          </cell>
          <cell r="C107" t="str">
            <v>DIA</v>
          </cell>
          <cell r="D107">
            <v>0.25</v>
          </cell>
          <cell r="E107">
            <v>0</v>
          </cell>
          <cell r="F107">
            <v>84080</v>
          </cell>
          <cell r="G107">
            <v>21020</v>
          </cell>
        </row>
        <row r="108">
          <cell r="B108" t="str">
            <v>HERRAMIENTA MENOR</v>
          </cell>
          <cell r="C108" t="str">
            <v>%</v>
          </cell>
          <cell r="D108">
            <v>0.05</v>
          </cell>
          <cell r="E108">
            <v>0</v>
          </cell>
          <cell r="F108">
            <v>64474</v>
          </cell>
          <cell r="G108">
            <v>3261.7</v>
          </cell>
        </row>
        <row r="109">
          <cell r="B109">
            <v>0</v>
          </cell>
          <cell r="C109">
            <v>0</v>
          </cell>
          <cell r="D109">
            <v>0</v>
          </cell>
          <cell r="E109">
            <v>0</v>
          </cell>
          <cell r="F109" t="str">
            <v>SUBTOTAL EQUIPO</v>
          </cell>
          <cell r="G109">
            <v>24281.7</v>
          </cell>
        </row>
        <row r="110">
          <cell r="B110">
            <v>0</v>
          </cell>
          <cell r="C110">
            <v>0</v>
          </cell>
          <cell r="D110">
            <v>0</v>
          </cell>
          <cell r="E110">
            <v>0</v>
          </cell>
          <cell r="F110">
            <v>0</v>
          </cell>
          <cell r="G110">
            <v>0</v>
          </cell>
        </row>
        <row r="111">
          <cell r="B111">
            <v>0</v>
          </cell>
          <cell r="C111">
            <v>0</v>
          </cell>
          <cell r="D111">
            <v>0</v>
          </cell>
          <cell r="E111" t="str">
            <v>COSTO DIRECTO</v>
          </cell>
          <cell r="F111">
            <v>0</v>
          </cell>
          <cell r="G111">
            <v>533130</v>
          </cell>
        </row>
        <row r="112">
          <cell r="B112">
            <v>0</v>
          </cell>
          <cell r="C112">
            <v>0</v>
          </cell>
          <cell r="D112">
            <v>0</v>
          </cell>
          <cell r="E112">
            <v>0</v>
          </cell>
          <cell r="F112">
            <v>0</v>
          </cell>
          <cell r="G112">
            <v>0</v>
          </cell>
        </row>
        <row r="113">
          <cell r="B113" t="str">
            <v xml:space="preserve">MORTERO PEGA 1:4  1500 PSI - 10,3 Mpa  - BASICO </v>
          </cell>
          <cell r="C113">
            <v>0</v>
          </cell>
          <cell r="D113">
            <v>0</v>
          </cell>
          <cell r="E113">
            <v>0</v>
          </cell>
          <cell r="F113">
            <v>0</v>
          </cell>
          <cell r="G113" t="str">
            <v>Unidad: m3</v>
          </cell>
        </row>
        <row r="114">
          <cell r="B114" t="str">
            <v>DESCRIPCION</v>
          </cell>
          <cell r="C114" t="str">
            <v>UND</v>
          </cell>
          <cell r="D114" t="str">
            <v>CANT.</v>
          </cell>
          <cell r="E114" t="str">
            <v>DESP.%</v>
          </cell>
          <cell r="F114" t="str">
            <v>PRECIO UNIT</v>
          </cell>
          <cell r="G114" t="str">
            <v>VALOR TOTAL</v>
          </cell>
        </row>
        <row r="115">
          <cell r="B115">
            <v>0</v>
          </cell>
          <cell r="C115">
            <v>0</v>
          </cell>
          <cell r="D115">
            <v>0</v>
          </cell>
          <cell r="E115">
            <v>0</v>
          </cell>
          <cell r="F115">
            <v>0</v>
          </cell>
          <cell r="G115">
            <v>0</v>
          </cell>
        </row>
        <row r="116">
          <cell r="B116" t="str">
            <v>MATERIALES EN SITIO, INCLUYE TRANSPORTE</v>
          </cell>
          <cell r="C116">
            <v>0</v>
          </cell>
          <cell r="D116">
            <v>0</v>
          </cell>
          <cell r="E116">
            <v>0</v>
          </cell>
          <cell r="F116">
            <v>0</v>
          </cell>
          <cell r="G116">
            <v>0</v>
          </cell>
        </row>
        <row r="117">
          <cell r="B117" t="str">
            <v>AGUA</v>
          </cell>
          <cell r="C117" t="str">
            <v>LTS</v>
          </cell>
          <cell r="D117">
            <v>185</v>
          </cell>
          <cell r="E117">
            <v>5</v>
          </cell>
          <cell r="F117">
            <v>63</v>
          </cell>
          <cell r="G117">
            <v>12237.75</v>
          </cell>
        </row>
        <row r="118">
          <cell r="B118" t="str">
            <v>ARENA MEDIANA</v>
          </cell>
          <cell r="C118" t="str">
            <v>M3</v>
          </cell>
          <cell r="D118">
            <v>1.1599999999999999</v>
          </cell>
          <cell r="E118">
            <v>5</v>
          </cell>
          <cell r="F118">
            <v>84080</v>
          </cell>
          <cell r="G118">
            <v>102409.44</v>
          </cell>
        </row>
        <row r="119">
          <cell r="B119" t="str">
            <v>CEMENTO GRIS</v>
          </cell>
          <cell r="C119" t="str">
            <v>KLS</v>
          </cell>
          <cell r="D119">
            <v>364</v>
          </cell>
          <cell r="E119">
            <v>5</v>
          </cell>
          <cell r="F119">
            <v>704</v>
          </cell>
          <cell r="G119">
            <v>269068.79999999999</v>
          </cell>
        </row>
        <row r="120">
          <cell r="B120" t="str">
            <v>GASOLINA CORRIENTE</v>
          </cell>
          <cell r="C120" t="str">
            <v>GL</v>
          </cell>
          <cell r="D120">
            <v>0.1</v>
          </cell>
          <cell r="E120">
            <v>5</v>
          </cell>
          <cell r="F120">
            <v>17342</v>
          </cell>
          <cell r="G120">
            <v>1820.91</v>
          </cell>
        </row>
        <row r="121">
          <cell r="B121" t="str">
            <v>ACEITE MOTOR 4 TIEMPOS</v>
          </cell>
          <cell r="C121" t="str">
            <v>GL</v>
          </cell>
          <cell r="D121">
            <v>6.0000000000000001E-3</v>
          </cell>
          <cell r="E121">
            <v>5</v>
          </cell>
          <cell r="F121">
            <v>113187</v>
          </cell>
          <cell r="G121">
            <v>713.08</v>
          </cell>
        </row>
        <row r="122">
          <cell r="B122">
            <v>0</v>
          </cell>
          <cell r="C122">
            <v>0</v>
          </cell>
          <cell r="D122">
            <v>0</v>
          </cell>
          <cell r="E122">
            <v>0</v>
          </cell>
          <cell r="F122">
            <v>0</v>
          </cell>
          <cell r="G122">
            <v>0</v>
          </cell>
        </row>
        <row r="123">
          <cell r="B123">
            <v>0</v>
          </cell>
          <cell r="C123">
            <v>0</v>
          </cell>
          <cell r="D123">
            <v>0</v>
          </cell>
          <cell r="E123">
            <v>0</v>
          </cell>
          <cell r="F123" t="str">
            <v>SUBTOTAL MATERIALES</v>
          </cell>
          <cell r="G123">
            <v>386249.98</v>
          </cell>
        </row>
        <row r="124">
          <cell r="B124" t="str">
            <v>MANO DE OBRA</v>
          </cell>
          <cell r="C124">
            <v>0</v>
          </cell>
          <cell r="D124">
            <v>0</v>
          </cell>
          <cell r="E124">
            <v>0</v>
          </cell>
          <cell r="F124">
            <v>0</v>
          </cell>
          <cell r="G124">
            <v>0</v>
          </cell>
        </row>
        <row r="125">
          <cell r="B125" t="str">
            <v>M.O. ALBAÑILERIA 1 OFI + 3 AYU</v>
          </cell>
          <cell r="C125" t="str">
            <v>HC</v>
          </cell>
          <cell r="D125">
            <v>0.98</v>
          </cell>
          <cell r="E125">
            <v>0</v>
          </cell>
          <cell r="F125">
            <v>61600</v>
          </cell>
          <cell r="G125">
            <v>60368</v>
          </cell>
        </row>
        <row r="126">
          <cell r="B126">
            <v>0</v>
          </cell>
          <cell r="C126">
            <v>0</v>
          </cell>
          <cell r="D126">
            <v>0</v>
          </cell>
          <cell r="E126">
            <v>0</v>
          </cell>
          <cell r="F126" t="str">
            <v>SUBTOTAL MANO DE OBRA</v>
          </cell>
          <cell r="G126">
            <v>60368</v>
          </cell>
        </row>
        <row r="127">
          <cell r="B127" t="str">
            <v>EQUIPO</v>
          </cell>
          <cell r="C127">
            <v>0</v>
          </cell>
          <cell r="D127">
            <v>0</v>
          </cell>
          <cell r="E127">
            <v>0</v>
          </cell>
          <cell r="F127">
            <v>0</v>
          </cell>
          <cell r="G127">
            <v>0</v>
          </cell>
        </row>
        <row r="128">
          <cell r="B128" t="str">
            <v>MEZCLADORA DE 9 PIES CUBICOS</v>
          </cell>
          <cell r="C128" t="str">
            <v>DIA</v>
          </cell>
          <cell r="D128">
            <v>0.15</v>
          </cell>
          <cell r="E128">
            <v>0</v>
          </cell>
          <cell r="F128">
            <v>84080</v>
          </cell>
          <cell r="G128">
            <v>12612</v>
          </cell>
        </row>
        <row r="129">
          <cell r="B129" t="str">
            <v>HERRAMIENTA MENOR</v>
          </cell>
          <cell r="C129" t="str">
            <v>UND</v>
          </cell>
          <cell r="D129">
            <v>0.05</v>
          </cell>
          <cell r="E129">
            <v>0</v>
          </cell>
          <cell r="F129">
            <v>60368</v>
          </cell>
          <cell r="G129">
            <v>3038.4</v>
          </cell>
        </row>
        <row r="130">
          <cell r="B130">
            <v>0</v>
          </cell>
          <cell r="C130">
            <v>0</v>
          </cell>
          <cell r="D130">
            <v>0</v>
          </cell>
          <cell r="E130">
            <v>0</v>
          </cell>
          <cell r="F130" t="str">
            <v>SUBTOTAL EQUIPO</v>
          </cell>
          <cell r="G130">
            <v>15650.4</v>
          </cell>
        </row>
        <row r="131">
          <cell r="B131">
            <v>0</v>
          </cell>
          <cell r="C131">
            <v>0</v>
          </cell>
          <cell r="D131">
            <v>0</v>
          </cell>
          <cell r="E131">
            <v>0</v>
          </cell>
          <cell r="F131">
            <v>0</v>
          </cell>
          <cell r="G131">
            <v>0</v>
          </cell>
        </row>
        <row r="132">
          <cell r="B132">
            <v>0</v>
          </cell>
          <cell r="C132">
            <v>0</v>
          </cell>
          <cell r="D132">
            <v>0</v>
          </cell>
          <cell r="E132" t="str">
            <v>COSTO DIRECTO</v>
          </cell>
          <cell r="F132">
            <v>0</v>
          </cell>
          <cell r="G132">
            <v>462268</v>
          </cell>
        </row>
        <row r="133">
          <cell r="B133">
            <v>0</v>
          </cell>
          <cell r="C133">
            <v>0</v>
          </cell>
          <cell r="D133">
            <v>0</v>
          </cell>
          <cell r="E133">
            <v>0</v>
          </cell>
          <cell r="F133">
            <v>0</v>
          </cell>
          <cell r="G133">
            <v>0</v>
          </cell>
        </row>
        <row r="134">
          <cell r="B134" t="str">
            <v>CONCRETO PREMEZCLADO DE 3000
PSI GRAVA DE 1/2 AS
DE 8±2, INCLUYE BOMBA ESTACIONARIA</v>
          </cell>
          <cell r="C134">
            <v>0</v>
          </cell>
          <cell r="D134">
            <v>0</v>
          </cell>
          <cell r="E134">
            <v>0</v>
          </cell>
          <cell r="F134">
            <v>0</v>
          </cell>
          <cell r="G134" t="str">
            <v>Unidad: M3</v>
          </cell>
        </row>
        <row r="135">
          <cell r="B135">
            <v>0</v>
          </cell>
          <cell r="C135">
            <v>0</v>
          </cell>
          <cell r="D135">
            <v>0</v>
          </cell>
          <cell r="E135">
            <v>0</v>
          </cell>
          <cell r="F135">
            <v>0</v>
          </cell>
          <cell r="G135" t="str">
            <v>ITEM:  BASICO</v>
          </cell>
        </row>
        <row r="136">
          <cell r="B136" t="str">
            <v>DESCRIPCION</v>
          </cell>
          <cell r="C136" t="str">
            <v>UND</v>
          </cell>
          <cell r="D136" t="str">
            <v>CANT.</v>
          </cell>
          <cell r="E136" t="str">
            <v>DESP.%</v>
          </cell>
          <cell r="F136" t="str">
            <v>PRECIO UNIT</v>
          </cell>
          <cell r="G136" t="str">
            <v>VALOR TOTAL</v>
          </cell>
        </row>
        <row r="137">
          <cell r="B137">
            <v>0</v>
          </cell>
          <cell r="C137">
            <v>0</v>
          </cell>
          <cell r="D137">
            <v>0</v>
          </cell>
          <cell r="E137">
            <v>0</v>
          </cell>
          <cell r="F137">
            <v>0</v>
          </cell>
          <cell r="G137">
            <v>0</v>
          </cell>
        </row>
        <row r="138">
          <cell r="B138" t="str">
            <v>MATERIALES EN SITIO, INCLUYE TRANSPORTE</v>
          </cell>
          <cell r="C138">
            <v>0</v>
          </cell>
          <cell r="D138">
            <v>0</v>
          </cell>
          <cell r="E138">
            <v>0</v>
          </cell>
          <cell r="F138">
            <v>0</v>
          </cell>
          <cell r="G138">
            <v>0</v>
          </cell>
        </row>
        <row r="139">
          <cell r="B139" t="str">
            <v>CONCRETO PREMEZCLADO DE 3000
PSI GRAVA DE 1/2 AS
DE 8±1</v>
          </cell>
          <cell r="C139" t="str">
            <v>M3</v>
          </cell>
          <cell r="D139">
            <v>1</v>
          </cell>
          <cell r="E139">
            <v>5</v>
          </cell>
          <cell r="F139">
            <v>551775</v>
          </cell>
          <cell r="G139">
            <v>579363.75</v>
          </cell>
        </row>
        <row r="140">
          <cell r="B140">
            <v>0</v>
          </cell>
          <cell r="C140">
            <v>0</v>
          </cell>
          <cell r="D140">
            <v>0</v>
          </cell>
          <cell r="E140">
            <v>0</v>
          </cell>
          <cell r="F140">
            <v>0</v>
          </cell>
          <cell r="G140">
            <v>0</v>
          </cell>
        </row>
        <row r="141">
          <cell r="B141">
            <v>0</v>
          </cell>
          <cell r="C141">
            <v>0</v>
          </cell>
          <cell r="D141">
            <v>0</v>
          </cell>
          <cell r="E141">
            <v>0</v>
          </cell>
          <cell r="F141" t="str">
            <v>SUBTOTAL MATERIALES</v>
          </cell>
          <cell r="G141">
            <v>579363.75</v>
          </cell>
        </row>
        <row r="142">
          <cell r="B142" t="str">
            <v>MANO DE OBRA</v>
          </cell>
          <cell r="C142">
            <v>0</v>
          </cell>
          <cell r="D142">
            <v>0</v>
          </cell>
          <cell r="E142">
            <v>0</v>
          </cell>
          <cell r="F142">
            <v>0</v>
          </cell>
          <cell r="G142">
            <v>0</v>
          </cell>
        </row>
        <row r="143">
          <cell r="B143" t="str">
            <v>M.O. ALBAÑILERIA 1 OFI + 3 AYU</v>
          </cell>
          <cell r="C143" t="str">
            <v>HC</v>
          </cell>
          <cell r="D143">
            <v>0.218</v>
          </cell>
          <cell r="E143">
            <v>0</v>
          </cell>
          <cell r="F143">
            <v>61600</v>
          </cell>
          <cell r="G143">
            <v>13531</v>
          </cell>
        </row>
        <row r="144">
          <cell r="B144">
            <v>0</v>
          </cell>
          <cell r="C144">
            <v>0</v>
          </cell>
          <cell r="D144">
            <v>0</v>
          </cell>
          <cell r="E144">
            <v>0</v>
          </cell>
          <cell r="F144" t="str">
            <v>SUBTOTAL MANO DE OBRA</v>
          </cell>
          <cell r="G144">
            <v>13531</v>
          </cell>
        </row>
        <row r="145">
          <cell r="B145" t="str">
            <v>EQUIPO</v>
          </cell>
          <cell r="C145">
            <v>0</v>
          </cell>
          <cell r="D145">
            <v>0</v>
          </cell>
          <cell r="E145">
            <v>0</v>
          </cell>
          <cell r="F145">
            <v>0</v>
          </cell>
          <cell r="G145">
            <v>0</v>
          </cell>
        </row>
        <row r="146">
          <cell r="B146" t="str">
            <v>BOMBA ESTACIONARIA</v>
          </cell>
          <cell r="C146" t="str">
            <v>DIA</v>
          </cell>
          <cell r="D146">
            <v>0.3</v>
          </cell>
          <cell r="E146">
            <v>0</v>
          </cell>
          <cell r="F146">
            <v>60958</v>
          </cell>
          <cell r="G146">
            <v>18287.400000000001</v>
          </cell>
        </row>
        <row r="147">
          <cell r="B147" t="str">
            <v>HERRAMIENTA MENOR</v>
          </cell>
          <cell r="C147" t="str">
            <v>%</v>
          </cell>
          <cell r="D147">
            <v>0.05</v>
          </cell>
          <cell r="E147">
            <v>0</v>
          </cell>
          <cell r="F147">
            <v>13531</v>
          </cell>
          <cell r="G147">
            <v>669.55</v>
          </cell>
        </row>
        <row r="148">
          <cell r="B148">
            <v>0</v>
          </cell>
          <cell r="C148">
            <v>0</v>
          </cell>
          <cell r="D148">
            <v>0</v>
          </cell>
          <cell r="E148">
            <v>0</v>
          </cell>
          <cell r="F148" t="str">
            <v>SUBTOTAL EQUIPO</v>
          </cell>
          <cell r="G148">
            <v>18956.95</v>
          </cell>
        </row>
        <row r="149">
          <cell r="B149">
            <v>0</v>
          </cell>
          <cell r="C149">
            <v>0</v>
          </cell>
          <cell r="D149">
            <v>0</v>
          </cell>
          <cell r="E149">
            <v>0</v>
          </cell>
          <cell r="F149">
            <v>0</v>
          </cell>
          <cell r="G149">
            <v>0</v>
          </cell>
        </row>
        <row r="150">
          <cell r="B150">
            <v>0</v>
          </cell>
          <cell r="C150">
            <v>0</v>
          </cell>
          <cell r="D150">
            <v>0</v>
          </cell>
          <cell r="E150" t="str">
            <v>COSTO DIRECTO</v>
          </cell>
          <cell r="F150">
            <v>0</v>
          </cell>
          <cell r="G150">
            <v>611852</v>
          </cell>
        </row>
        <row r="151">
          <cell r="B151">
            <v>0</v>
          </cell>
          <cell r="C151">
            <v>0</v>
          </cell>
          <cell r="D151">
            <v>0</v>
          </cell>
          <cell r="E151">
            <v>0</v>
          </cell>
          <cell r="F151">
            <v>0</v>
          </cell>
          <cell r="G151">
            <v>0</v>
          </cell>
        </row>
        <row r="152">
          <cell r="B152" t="str">
            <v>LOCALIZACION Y REPLANTEO</v>
          </cell>
          <cell r="C152">
            <v>0</v>
          </cell>
          <cell r="D152">
            <v>0</v>
          </cell>
          <cell r="E152">
            <v>0</v>
          </cell>
          <cell r="F152" t="str">
            <v>UNIDAD</v>
          </cell>
          <cell r="G152" t="str">
            <v xml:space="preserve">   M2</v>
          </cell>
        </row>
        <row r="153">
          <cell r="B153">
            <v>0</v>
          </cell>
          <cell r="C153">
            <v>0</v>
          </cell>
          <cell r="D153">
            <v>0</v>
          </cell>
          <cell r="E153">
            <v>0</v>
          </cell>
          <cell r="F153" t="str">
            <v>ITEM</v>
          </cell>
          <cell r="G153" t="str">
            <v>1.01 y 8.01</v>
          </cell>
        </row>
        <row r="154">
          <cell r="B154" t="str">
            <v>DESCRIPCION</v>
          </cell>
          <cell r="C154" t="str">
            <v>UND</v>
          </cell>
          <cell r="D154" t="str">
            <v>CANT.</v>
          </cell>
          <cell r="E154" t="str">
            <v>DESP.%</v>
          </cell>
          <cell r="F154" t="str">
            <v>PRECIO UNIT</v>
          </cell>
          <cell r="G154" t="str">
            <v>VALOR TOTAL</v>
          </cell>
        </row>
        <row r="155">
          <cell r="B155">
            <v>0</v>
          </cell>
          <cell r="C155">
            <v>0</v>
          </cell>
          <cell r="D155">
            <v>0</v>
          </cell>
          <cell r="E155">
            <v>0</v>
          </cell>
          <cell r="F155">
            <v>0</v>
          </cell>
          <cell r="G155">
            <v>0</v>
          </cell>
        </row>
        <row r="156">
          <cell r="B156" t="str">
            <v>MATERIALES EN SITIO, INCLUYE TRANSPORTE</v>
          </cell>
          <cell r="C156">
            <v>0</v>
          </cell>
          <cell r="D156">
            <v>0</v>
          </cell>
          <cell r="E156">
            <v>0</v>
          </cell>
          <cell r="F156">
            <v>0</v>
          </cell>
          <cell r="G156">
            <v>0</v>
          </cell>
        </row>
        <row r="157">
          <cell r="B157" t="str">
            <v>PUNTILLA 2 CC</v>
          </cell>
          <cell r="C157" t="str">
            <v>LBS</v>
          </cell>
          <cell r="D157">
            <v>0.13</v>
          </cell>
          <cell r="E157">
            <v>0</v>
          </cell>
          <cell r="F157">
            <v>4309</v>
          </cell>
          <cell r="G157">
            <v>558.16999999999996</v>
          </cell>
        </row>
        <row r="158">
          <cell r="B158" t="str">
            <v>PIOLA GRUESA 50 METROS</v>
          </cell>
          <cell r="C158" t="str">
            <v>ROL</v>
          </cell>
          <cell r="D158">
            <v>0.01</v>
          </cell>
          <cell r="E158">
            <v>0</v>
          </cell>
          <cell r="F158">
            <v>3206</v>
          </cell>
          <cell r="G158">
            <v>32.06</v>
          </cell>
        </row>
        <row r="159">
          <cell r="B159" t="str">
            <v>MINERAL ROJO</v>
          </cell>
          <cell r="C159" t="str">
            <v>KLS</v>
          </cell>
          <cell r="D159">
            <v>4.0000000000000001E-3</v>
          </cell>
          <cell r="E159">
            <v>0</v>
          </cell>
          <cell r="F159">
            <v>35346</v>
          </cell>
          <cell r="G159">
            <v>141.38</v>
          </cell>
        </row>
        <row r="160">
          <cell r="B160">
            <v>0</v>
          </cell>
          <cell r="C160">
            <v>0</v>
          </cell>
          <cell r="D160">
            <v>0</v>
          </cell>
          <cell r="E160">
            <v>0</v>
          </cell>
          <cell r="F160" t="str">
            <v xml:space="preserve">SUBTOTAL MATERIALES </v>
          </cell>
          <cell r="G160">
            <v>731.61</v>
          </cell>
        </row>
        <row r="161">
          <cell r="B161">
            <v>0</v>
          </cell>
          <cell r="C161">
            <v>0</v>
          </cell>
          <cell r="D161">
            <v>0</v>
          </cell>
          <cell r="E161">
            <v>0</v>
          </cell>
          <cell r="F161">
            <v>0</v>
          </cell>
          <cell r="G161">
            <v>0</v>
          </cell>
        </row>
        <row r="162">
          <cell r="B162" t="str">
            <v>MANO DE OBRA</v>
          </cell>
          <cell r="C162">
            <v>0</v>
          </cell>
          <cell r="D162">
            <v>0</v>
          </cell>
          <cell r="E162">
            <v>0</v>
          </cell>
          <cell r="F162">
            <v>0</v>
          </cell>
          <cell r="G162">
            <v>0</v>
          </cell>
        </row>
        <row r="163">
          <cell r="B163" t="str">
            <v>M.O. TOPOGRAFIA 1 CADENERO-1 TOP</v>
          </cell>
          <cell r="C163" t="str">
            <v>HC</v>
          </cell>
          <cell r="D163">
            <v>6.8000000000000005E-2</v>
          </cell>
          <cell r="E163">
            <v>0</v>
          </cell>
          <cell r="F163">
            <v>33600</v>
          </cell>
          <cell r="G163">
            <v>2284.8000000000002</v>
          </cell>
        </row>
        <row r="164">
          <cell r="B164" t="str">
            <v>M.O. ALBANILERIA 2 AYUDANTE-1 OFI</v>
          </cell>
          <cell r="C164" t="str">
            <v>HC</v>
          </cell>
          <cell r="D164">
            <v>0.02</v>
          </cell>
          <cell r="E164">
            <v>0</v>
          </cell>
          <cell r="F164">
            <v>47600</v>
          </cell>
          <cell r="G164">
            <v>952</v>
          </cell>
        </row>
        <row r="165">
          <cell r="B165">
            <v>0</v>
          </cell>
          <cell r="C165">
            <v>0</v>
          </cell>
          <cell r="D165">
            <v>0</v>
          </cell>
          <cell r="E165">
            <v>0</v>
          </cell>
          <cell r="F165" t="str">
            <v>SUBTOTAL MANO DE OBRA</v>
          </cell>
          <cell r="G165">
            <v>3236.8</v>
          </cell>
        </row>
        <row r="166">
          <cell r="B166" t="str">
            <v>EQUIPO</v>
          </cell>
          <cell r="C166">
            <v>0</v>
          </cell>
          <cell r="D166">
            <v>0</v>
          </cell>
          <cell r="E166">
            <v>0</v>
          </cell>
          <cell r="F166">
            <v>0</v>
          </cell>
          <cell r="G166">
            <v>0</v>
          </cell>
        </row>
        <row r="167">
          <cell r="B167" t="str">
            <v>HERRAMIENTA MENOR</v>
          </cell>
          <cell r="C167" t="str">
            <v>%</v>
          </cell>
          <cell r="D167">
            <v>0.05</v>
          </cell>
          <cell r="E167">
            <v>0</v>
          </cell>
          <cell r="F167">
            <v>3236.8</v>
          </cell>
          <cell r="G167">
            <v>147.84</v>
          </cell>
        </row>
        <row r="168">
          <cell r="B168">
            <v>0</v>
          </cell>
          <cell r="C168">
            <v>0</v>
          </cell>
          <cell r="D168">
            <v>0</v>
          </cell>
          <cell r="E168">
            <v>0</v>
          </cell>
          <cell r="F168" t="str">
            <v>SUBTOTAL EQUIPO</v>
          </cell>
          <cell r="G168">
            <v>147.84</v>
          </cell>
        </row>
        <row r="169">
          <cell r="B169">
            <v>0</v>
          </cell>
          <cell r="C169">
            <v>0</v>
          </cell>
          <cell r="D169">
            <v>0</v>
          </cell>
          <cell r="E169">
            <v>0</v>
          </cell>
          <cell r="F169">
            <v>0</v>
          </cell>
          <cell r="G169">
            <v>0</v>
          </cell>
        </row>
        <row r="170">
          <cell r="B170">
            <v>0</v>
          </cell>
          <cell r="C170">
            <v>0</v>
          </cell>
          <cell r="D170">
            <v>0</v>
          </cell>
          <cell r="E170" t="str">
            <v>COSTO DIRECTO</v>
          </cell>
          <cell r="F170">
            <v>0</v>
          </cell>
          <cell r="G170">
            <v>4116</v>
          </cell>
        </row>
        <row r="171">
          <cell r="B171">
            <v>0</v>
          </cell>
          <cell r="C171">
            <v>0</v>
          </cell>
          <cell r="D171">
            <v>0</v>
          </cell>
          <cell r="E171">
            <v>0</v>
          </cell>
          <cell r="F171">
            <v>0</v>
          </cell>
          <cell r="G171">
            <v>0</v>
          </cell>
        </row>
        <row r="172">
          <cell r="B172" t="str">
            <v>EXCAVACIÓN MANUAL EN MATERIAL COMÚN</v>
          </cell>
          <cell r="C172">
            <v>0</v>
          </cell>
          <cell r="D172">
            <v>0</v>
          </cell>
          <cell r="E172">
            <v>0</v>
          </cell>
          <cell r="F172" t="str">
            <v>UNIDAD</v>
          </cell>
          <cell r="G172" t="str">
            <v xml:space="preserve">   M3</v>
          </cell>
        </row>
        <row r="173">
          <cell r="B173">
            <v>0</v>
          </cell>
          <cell r="C173">
            <v>0</v>
          </cell>
          <cell r="D173">
            <v>0</v>
          </cell>
          <cell r="E173">
            <v>0</v>
          </cell>
          <cell r="F173" t="str">
            <v>ITEM</v>
          </cell>
          <cell r="G173" t="str">
            <v>1.02 y 8.02</v>
          </cell>
        </row>
        <row r="174">
          <cell r="B174" t="str">
            <v>DESCRIPCION</v>
          </cell>
          <cell r="C174" t="str">
            <v>UND</v>
          </cell>
          <cell r="D174" t="str">
            <v>CANT.</v>
          </cell>
          <cell r="E174" t="str">
            <v>DESP.%</v>
          </cell>
          <cell r="F174" t="str">
            <v>PRECIO UNIT</v>
          </cell>
          <cell r="G174" t="str">
            <v>VALOR TOTAL</v>
          </cell>
        </row>
        <row r="175">
          <cell r="B175">
            <v>0</v>
          </cell>
          <cell r="C175">
            <v>0</v>
          </cell>
          <cell r="D175">
            <v>0</v>
          </cell>
          <cell r="E175">
            <v>0</v>
          </cell>
          <cell r="F175">
            <v>0</v>
          </cell>
          <cell r="G175">
            <v>0</v>
          </cell>
        </row>
        <row r="176">
          <cell r="B176" t="str">
            <v>MANO DE OBRA</v>
          </cell>
          <cell r="C176">
            <v>0</v>
          </cell>
          <cell r="D176">
            <v>0</v>
          </cell>
          <cell r="E176">
            <v>0</v>
          </cell>
          <cell r="F176">
            <v>0</v>
          </cell>
          <cell r="G176">
            <v>0</v>
          </cell>
        </row>
        <row r="177">
          <cell r="B177" t="str">
            <v>M.O. ALBANILERIA 1 AYUDANTE</v>
          </cell>
          <cell r="C177" t="str">
            <v>HC</v>
          </cell>
          <cell r="D177">
            <v>2.0699999999999998</v>
          </cell>
          <cell r="E177">
            <v>0</v>
          </cell>
          <cell r="F177">
            <v>14000</v>
          </cell>
          <cell r="G177">
            <v>28980</v>
          </cell>
        </row>
        <row r="178">
          <cell r="B178">
            <v>0</v>
          </cell>
          <cell r="C178">
            <v>0</v>
          </cell>
          <cell r="D178">
            <v>0</v>
          </cell>
          <cell r="E178">
            <v>0</v>
          </cell>
          <cell r="F178" t="str">
            <v>SUBTOTAL MANO DE OBRA</v>
          </cell>
          <cell r="G178">
            <v>28980</v>
          </cell>
        </row>
        <row r="179">
          <cell r="B179" t="str">
            <v>EQUIPO</v>
          </cell>
          <cell r="C179">
            <v>0</v>
          </cell>
          <cell r="D179">
            <v>0</v>
          </cell>
          <cell r="E179">
            <v>0</v>
          </cell>
          <cell r="F179">
            <v>0</v>
          </cell>
          <cell r="G179">
            <v>0</v>
          </cell>
        </row>
        <row r="180">
          <cell r="B180" t="str">
            <v>HERRAMIENTA MENOR</v>
          </cell>
          <cell r="C180" t="str">
            <v>%</v>
          </cell>
          <cell r="D180">
            <v>0.05</v>
          </cell>
          <cell r="E180">
            <v>0</v>
          </cell>
          <cell r="F180">
            <v>28980</v>
          </cell>
          <cell r="G180">
            <v>1444</v>
          </cell>
        </row>
        <row r="181">
          <cell r="B181">
            <v>0</v>
          </cell>
          <cell r="C181">
            <v>0</v>
          </cell>
          <cell r="D181">
            <v>0</v>
          </cell>
          <cell r="E181">
            <v>0</v>
          </cell>
          <cell r="F181" t="str">
            <v>SUBTOTAL EQUIPO</v>
          </cell>
          <cell r="G181">
            <v>1444</v>
          </cell>
        </row>
        <row r="182">
          <cell r="B182">
            <v>0</v>
          </cell>
          <cell r="C182">
            <v>0</v>
          </cell>
          <cell r="D182">
            <v>0</v>
          </cell>
          <cell r="E182">
            <v>0</v>
          </cell>
          <cell r="F182">
            <v>0</v>
          </cell>
          <cell r="G182">
            <v>0</v>
          </cell>
        </row>
        <row r="183">
          <cell r="B183">
            <v>0</v>
          </cell>
          <cell r="C183">
            <v>0</v>
          </cell>
          <cell r="D183">
            <v>0</v>
          </cell>
          <cell r="E183" t="str">
            <v>COSTO DIRECTO</v>
          </cell>
          <cell r="F183">
            <v>0</v>
          </cell>
          <cell r="G183">
            <v>30424</v>
          </cell>
        </row>
        <row r="184">
          <cell r="B184">
            <v>0</v>
          </cell>
          <cell r="C184">
            <v>0</v>
          </cell>
          <cell r="D184">
            <v>0</v>
          </cell>
          <cell r="E184">
            <v>0</v>
          </cell>
          <cell r="F184">
            <v>0</v>
          </cell>
          <cell r="G184">
            <v>0</v>
          </cell>
        </row>
        <row r="185">
          <cell r="B185" t="str">
            <v>CARGUE Y RETIRO DE ESCOMBROS, HASTA 10 Km</v>
          </cell>
          <cell r="C185">
            <v>0</v>
          </cell>
          <cell r="D185">
            <v>0</v>
          </cell>
          <cell r="E185">
            <v>0</v>
          </cell>
          <cell r="F185" t="str">
            <v>UNIDAD</v>
          </cell>
          <cell r="G185" t="str">
            <v xml:space="preserve">   M3</v>
          </cell>
        </row>
        <row r="186">
          <cell r="B186">
            <v>0</v>
          </cell>
          <cell r="C186">
            <v>0</v>
          </cell>
          <cell r="D186">
            <v>0</v>
          </cell>
          <cell r="E186">
            <v>0</v>
          </cell>
          <cell r="F186" t="str">
            <v>ITEM</v>
          </cell>
          <cell r="G186" t="str">
            <v>1.03 y 8.03</v>
          </cell>
        </row>
        <row r="187">
          <cell r="B187" t="str">
            <v>DESCRIPCION</v>
          </cell>
          <cell r="C187" t="str">
            <v>UND</v>
          </cell>
          <cell r="D187" t="str">
            <v>CANT.</v>
          </cell>
          <cell r="E187" t="str">
            <v>DESP.%</v>
          </cell>
          <cell r="F187" t="str">
            <v>PRECIO UNIT</v>
          </cell>
          <cell r="G187" t="str">
            <v>VALOR TOTAL</v>
          </cell>
        </row>
        <row r="188">
          <cell r="B188">
            <v>0</v>
          </cell>
          <cell r="C188">
            <v>0</v>
          </cell>
          <cell r="D188">
            <v>0</v>
          </cell>
          <cell r="E188">
            <v>0</v>
          </cell>
          <cell r="F188">
            <v>0</v>
          </cell>
          <cell r="G188">
            <v>0</v>
          </cell>
        </row>
        <row r="189">
          <cell r="B189" t="str">
            <v>MANO DE OBRA</v>
          </cell>
          <cell r="C189">
            <v>0</v>
          </cell>
          <cell r="D189">
            <v>0</v>
          </cell>
          <cell r="E189">
            <v>0</v>
          </cell>
          <cell r="F189">
            <v>0</v>
          </cell>
          <cell r="G189">
            <v>0</v>
          </cell>
        </row>
        <row r="190">
          <cell r="B190" t="str">
            <v>M.O. ALBANILERIA 1 AYUDANTE</v>
          </cell>
          <cell r="C190" t="str">
            <v>HC</v>
          </cell>
          <cell r="D190">
            <v>1</v>
          </cell>
          <cell r="E190">
            <v>0</v>
          </cell>
          <cell r="F190">
            <v>14000</v>
          </cell>
          <cell r="G190">
            <v>14000</v>
          </cell>
        </row>
        <row r="191">
          <cell r="B191">
            <v>0</v>
          </cell>
          <cell r="C191">
            <v>0</v>
          </cell>
          <cell r="D191">
            <v>0</v>
          </cell>
          <cell r="E191">
            <v>0</v>
          </cell>
          <cell r="F191" t="str">
            <v>SUBTOTAL MANO DE OBRA</v>
          </cell>
          <cell r="G191">
            <v>14000</v>
          </cell>
        </row>
        <row r="192">
          <cell r="B192" t="str">
            <v>EQUIPO</v>
          </cell>
          <cell r="C192">
            <v>0</v>
          </cell>
          <cell r="D192">
            <v>0</v>
          </cell>
          <cell r="E192">
            <v>0</v>
          </cell>
          <cell r="F192">
            <v>0</v>
          </cell>
          <cell r="G192">
            <v>0</v>
          </cell>
        </row>
        <row r="193">
          <cell r="B193" t="str">
            <v>CARRETA TIPO BUGUI</v>
          </cell>
          <cell r="C193" t="str">
            <v>DIA</v>
          </cell>
          <cell r="D193">
            <v>0.16500000000000001</v>
          </cell>
          <cell r="E193">
            <v>0</v>
          </cell>
          <cell r="F193">
            <v>5255</v>
          </cell>
          <cell r="G193">
            <v>869.08</v>
          </cell>
        </row>
        <row r="194">
          <cell r="B194" t="str">
            <v>VOLQUETA 6 M3</v>
          </cell>
          <cell r="C194" t="str">
            <v>VJE</v>
          </cell>
          <cell r="D194">
            <v>0.2</v>
          </cell>
          <cell r="E194">
            <v>0</v>
          </cell>
          <cell r="F194">
            <v>60000</v>
          </cell>
          <cell r="G194">
            <v>12000</v>
          </cell>
        </row>
        <row r="195">
          <cell r="B195" t="str">
            <v>HERRAMIENTA MENOR</v>
          </cell>
          <cell r="C195" t="str">
            <v>%</v>
          </cell>
          <cell r="D195">
            <v>0.05</v>
          </cell>
          <cell r="E195">
            <v>0</v>
          </cell>
          <cell r="F195">
            <v>14000</v>
          </cell>
          <cell r="G195">
            <v>725</v>
          </cell>
        </row>
        <row r="196">
          <cell r="B196">
            <v>0</v>
          </cell>
          <cell r="C196">
            <v>0</v>
          </cell>
          <cell r="D196">
            <v>0</v>
          </cell>
          <cell r="E196">
            <v>0</v>
          </cell>
          <cell r="F196" t="str">
            <v>SUBTOTAL EQUIPO</v>
          </cell>
          <cell r="G196">
            <v>13594.08</v>
          </cell>
        </row>
        <row r="197">
          <cell r="B197">
            <v>0</v>
          </cell>
          <cell r="C197">
            <v>0</v>
          </cell>
          <cell r="D197">
            <v>0</v>
          </cell>
          <cell r="E197">
            <v>0</v>
          </cell>
          <cell r="F197">
            <v>0</v>
          </cell>
          <cell r="G197">
            <v>0</v>
          </cell>
        </row>
        <row r="198">
          <cell r="B198">
            <v>0</v>
          </cell>
          <cell r="C198">
            <v>0</v>
          </cell>
          <cell r="D198">
            <v>0</v>
          </cell>
          <cell r="E198" t="str">
            <v>COSTO DIRECTO</v>
          </cell>
          <cell r="F198">
            <v>0</v>
          </cell>
          <cell r="G198">
            <v>27594</v>
          </cell>
        </row>
        <row r="199">
          <cell r="B199">
            <v>0</v>
          </cell>
          <cell r="C199">
            <v>0</v>
          </cell>
          <cell r="D199">
            <v>0</v>
          </cell>
          <cell r="E199">
            <v>0</v>
          </cell>
          <cell r="F199">
            <v>0</v>
          </cell>
          <cell r="G199">
            <v>0</v>
          </cell>
        </row>
        <row r="200">
          <cell r="B200" t="str">
            <v>RELLENO  CON MATERIAL  DEL SITIO</v>
          </cell>
          <cell r="C200">
            <v>0</v>
          </cell>
          <cell r="D200">
            <v>0</v>
          </cell>
          <cell r="E200">
            <v>0</v>
          </cell>
          <cell r="F200" t="str">
            <v>UNIDAD</v>
          </cell>
          <cell r="G200" t="str">
            <v xml:space="preserve"> M3</v>
          </cell>
        </row>
        <row r="201">
          <cell r="B201">
            <v>0</v>
          </cell>
          <cell r="C201">
            <v>0</v>
          </cell>
          <cell r="D201">
            <v>0</v>
          </cell>
          <cell r="E201">
            <v>0</v>
          </cell>
          <cell r="F201" t="str">
            <v>ITEM</v>
          </cell>
          <cell r="G201" t="str">
            <v>1.04 y 8.04</v>
          </cell>
        </row>
        <row r="202">
          <cell r="B202" t="str">
            <v>DESCRIPCION</v>
          </cell>
          <cell r="C202" t="str">
            <v>UND</v>
          </cell>
          <cell r="D202" t="str">
            <v>CANT.</v>
          </cell>
          <cell r="E202" t="str">
            <v>DESP.%</v>
          </cell>
          <cell r="F202" t="str">
            <v>PRECIO UNIT</v>
          </cell>
          <cell r="G202" t="str">
            <v>VALOR TOTAL</v>
          </cell>
        </row>
        <row r="203">
          <cell r="B203">
            <v>0</v>
          </cell>
          <cell r="C203">
            <v>0</v>
          </cell>
          <cell r="D203">
            <v>0</v>
          </cell>
          <cell r="E203">
            <v>0</v>
          </cell>
          <cell r="F203">
            <v>0</v>
          </cell>
          <cell r="G203">
            <v>0</v>
          </cell>
        </row>
        <row r="204">
          <cell r="B204" t="str">
            <v>MATERIALES EN SITIO, INCLUYE TRANSPORTE</v>
          </cell>
          <cell r="C204">
            <v>0</v>
          </cell>
          <cell r="D204">
            <v>0</v>
          </cell>
          <cell r="E204">
            <v>0</v>
          </cell>
          <cell r="F204">
            <v>0</v>
          </cell>
          <cell r="G204">
            <v>0</v>
          </cell>
        </row>
        <row r="205">
          <cell r="B205" t="str">
            <v>GASOLINA CORRIENTE</v>
          </cell>
          <cell r="C205" t="str">
            <v>GLN</v>
          </cell>
          <cell r="D205">
            <v>0.05</v>
          </cell>
          <cell r="E205">
            <v>0</v>
          </cell>
          <cell r="F205">
            <v>17342</v>
          </cell>
          <cell r="G205">
            <v>867.1</v>
          </cell>
        </row>
        <row r="206">
          <cell r="B206" t="str">
            <v>AGUA</v>
          </cell>
          <cell r="C206" t="str">
            <v>LTS</v>
          </cell>
          <cell r="D206">
            <v>7</v>
          </cell>
          <cell r="E206">
            <v>0.1</v>
          </cell>
          <cell r="F206">
            <v>63</v>
          </cell>
          <cell r="G206">
            <v>441.44</v>
          </cell>
        </row>
        <row r="207">
          <cell r="B207" t="str">
            <v>ACEITE MOTOR 4 TIEMPOS</v>
          </cell>
          <cell r="C207" t="str">
            <v>GLN</v>
          </cell>
          <cell r="D207">
            <v>1.4999999999999999E-2</v>
          </cell>
          <cell r="E207">
            <v>0</v>
          </cell>
          <cell r="F207">
            <v>113187</v>
          </cell>
          <cell r="G207">
            <v>1697.81</v>
          </cell>
        </row>
        <row r="208">
          <cell r="B208">
            <v>0</v>
          </cell>
          <cell r="C208">
            <v>0</v>
          </cell>
          <cell r="D208">
            <v>0</v>
          </cell>
          <cell r="E208">
            <v>0</v>
          </cell>
          <cell r="F208" t="str">
            <v>SUBTOTAL MATERIALES</v>
          </cell>
          <cell r="G208">
            <v>3006.35</v>
          </cell>
        </row>
        <row r="209">
          <cell r="B209" t="str">
            <v>MANO DE OBRA</v>
          </cell>
          <cell r="C209">
            <v>0</v>
          </cell>
          <cell r="D209">
            <v>0</v>
          </cell>
          <cell r="E209">
            <v>0</v>
          </cell>
          <cell r="F209">
            <v>0</v>
          </cell>
          <cell r="G209">
            <v>0</v>
          </cell>
        </row>
        <row r="210">
          <cell r="B210" t="str">
            <v xml:space="preserve">MANO OBRA ALBANILERIA   2 AYUDANTE </v>
          </cell>
          <cell r="C210" t="str">
            <v>HC</v>
          </cell>
          <cell r="D210">
            <v>0.68</v>
          </cell>
          <cell r="E210">
            <v>0</v>
          </cell>
          <cell r="F210">
            <v>28000</v>
          </cell>
          <cell r="G210">
            <v>19040</v>
          </cell>
        </row>
        <row r="211">
          <cell r="B211">
            <v>0</v>
          </cell>
          <cell r="C211">
            <v>0</v>
          </cell>
          <cell r="D211">
            <v>0</v>
          </cell>
          <cell r="E211">
            <v>0</v>
          </cell>
          <cell r="F211" t="str">
            <v>SUBTOTAL MANO DE OBRA</v>
          </cell>
          <cell r="G211">
            <v>19040</v>
          </cell>
        </row>
        <row r="212">
          <cell r="B212" t="str">
            <v>EQUIPO</v>
          </cell>
          <cell r="C212">
            <v>0</v>
          </cell>
          <cell r="D212">
            <v>0</v>
          </cell>
          <cell r="E212">
            <v>0</v>
          </cell>
          <cell r="F212">
            <v>0</v>
          </cell>
          <cell r="G212">
            <v>0</v>
          </cell>
        </row>
        <row r="213">
          <cell r="B213" t="str">
            <v>VIBROCOMPACTADOR TIPO RANA</v>
          </cell>
          <cell r="C213" t="str">
            <v>DÍAS</v>
          </cell>
          <cell r="D213">
            <v>0.06</v>
          </cell>
          <cell r="E213">
            <v>0</v>
          </cell>
          <cell r="F213">
            <v>115610</v>
          </cell>
          <cell r="G213">
            <v>6936.6</v>
          </cell>
        </row>
        <row r="214">
          <cell r="B214" t="str">
            <v>HERRAMIENTA MENOR</v>
          </cell>
          <cell r="C214" t="str">
            <v>%</v>
          </cell>
          <cell r="D214">
            <v>0.05</v>
          </cell>
          <cell r="E214">
            <v>0</v>
          </cell>
          <cell r="F214">
            <v>19040</v>
          </cell>
          <cell r="G214">
            <v>961</v>
          </cell>
        </row>
        <row r="215">
          <cell r="B215">
            <v>0</v>
          </cell>
          <cell r="C215">
            <v>0</v>
          </cell>
          <cell r="D215">
            <v>0</v>
          </cell>
          <cell r="E215">
            <v>0</v>
          </cell>
          <cell r="F215" t="str">
            <v>SUBTOTAL EQUIPO</v>
          </cell>
          <cell r="G215">
            <v>7897.6</v>
          </cell>
        </row>
        <row r="216">
          <cell r="B216">
            <v>0</v>
          </cell>
          <cell r="C216">
            <v>0</v>
          </cell>
          <cell r="D216">
            <v>0</v>
          </cell>
          <cell r="E216">
            <v>0</v>
          </cell>
          <cell r="F216">
            <v>0</v>
          </cell>
          <cell r="G216">
            <v>0</v>
          </cell>
        </row>
        <row r="217">
          <cell r="B217">
            <v>0</v>
          </cell>
          <cell r="C217">
            <v>0</v>
          </cell>
          <cell r="D217">
            <v>0</v>
          </cell>
          <cell r="E217" t="str">
            <v>COSTO DIRECTO</v>
          </cell>
          <cell r="F217">
            <v>0</v>
          </cell>
          <cell r="G217">
            <v>29944</v>
          </cell>
        </row>
        <row r="218">
          <cell r="B218">
            <v>0</v>
          </cell>
          <cell r="C218">
            <v>0</v>
          </cell>
          <cell r="D218">
            <v>0</v>
          </cell>
          <cell r="E218">
            <v>0</v>
          </cell>
          <cell r="F218">
            <v>0</v>
          </cell>
          <cell r="G218">
            <v>0</v>
          </cell>
        </row>
        <row r="219">
          <cell r="B219" t="str">
            <v>DEMOLICION CANAL EN CONCRETO EXISTENTE, INLUYE DESMONTE E INSTALACION DE REJILLA EN EL NUEVO CANAL.</v>
          </cell>
          <cell r="C219">
            <v>0</v>
          </cell>
          <cell r="D219">
            <v>0</v>
          </cell>
          <cell r="E219">
            <v>0</v>
          </cell>
          <cell r="F219" t="str">
            <v>UNIDAD</v>
          </cell>
          <cell r="G219" t="str">
            <v>ML</v>
          </cell>
        </row>
        <row r="220">
          <cell r="B220">
            <v>0</v>
          </cell>
          <cell r="C220">
            <v>0</v>
          </cell>
          <cell r="D220">
            <v>0</v>
          </cell>
          <cell r="E220">
            <v>0</v>
          </cell>
          <cell r="F220" t="str">
            <v>ITEM</v>
          </cell>
          <cell r="G220" t="str">
            <v>1.05</v>
          </cell>
        </row>
        <row r="221">
          <cell r="B221" t="str">
            <v>DESCRIPCION</v>
          </cell>
          <cell r="C221" t="str">
            <v>UND</v>
          </cell>
          <cell r="D221" t="str">
            <v>CANT.</v>
          </cell>
          <cell r="E221" t="str">
            <v>DESP.%</v>
          </cell>
          <cell r="F221" t="str">
            <v>PRECIO UNIT</v>
          </cell>
          <cell r="G221" t="str">
            <v>VALOR TOTAL</v>
          </cell>
        </row>
        <row r="222">
          <cell r="B222">
            <v>0</v>
          </cell>
          <cell r="C222">
            <v>0</v>
          </cell>
          <cell r="D222">
            <v>0</v>
          </cell>
          <cell r="E222">
            <v>0</v>
          </cell>
          <cell r="F222">
            <v>0</v>
          </cell>
          <cell r="G222">
            <v>0</v>
          </cell>
        </row>
        <row r="223">
          <cell r="B223" t="str">
            <v>MATERIALES EN SITIO, INCLUYE TRANSPORTE</v>
          </cell>
          <cell r="C223">
            <v>0</v>
          </cell>
          <cell r="D223">
            <v>0</v>
          </cell>
          <cell r="E223">
            <v>0</v>
          </cell>
          <cell r="F223">
            <v>0</v>
          </cell>
          <cell r="G223">
            <v>0</v>
          </cell>
        </row>
        <row r="224">
          <cell r="B224">
            <v>0</v>
          </cell>
          <cell r="C224">
            <v>0</v>
          </cell>
          <cell r="D224">
            <v>0</v>
          </cell>
          <cell r="E224">
            <v>0</v>
          </cell>
          <cell r="F224">
            <v>0</v>
          </cell>
          <cell r="G224">
            <v>0</v>
          </cell>
        </row>
        <row r="225">
          <cell r="B225">
            <v>0</v>
          </cell>
          <cell r="C225">
            <v>0</v>
          </cell>
          <cell r="D225">
            <v>0</v>
          </cell>
          <cell r="E225">
            <v>0</v>
          </cell>
          <cell r="F225">
            <v>0</v>
          </cell>
          <cell r="G225">
            <v>0</v>
          </cell>
        </row>
        <row r="226">
          <cell r="B226">
            <v>0</v>
          </cell>
          <cell r="C226">
            <v>0</v>
          </cell>
          <cell r="D226">
            <v>0</v>
          </cell>
          <cell r="E226">
            <v>0</v>
          </cell>
          <cell r="F226">
            <v>0</v>
          </cell>
          <cell r="G226">
            <v>0</v>
          </cell>
        </row>
        <row r="227">
          <cell r="B227">
            <v>0</v>
          </cell>
          <cell r="C227">
            <v>0</v>
          </cell>
          <cell r="D227">
            <v>0</v>
          </cell>
          <cell r="E227">
            <v>0</v>
          </cell>
          <cell r="F227" t="str">
            <v>SUBTOTAL MATERIALES</v>
          </cell>
          <cell r="G227">
            <v>0</v>
          </cell>
        </row>
        <row r="228">
          <cell r="B228" t="str">
            <v>MANO DE OBRA</v>
          </cell>
          <cell r="C228">
            <v>0</v>
          </cell>
          <cell r="D228">
            <v>0</v>
          </cell>
          <cell r="E228">
            <v>0</v>
          </cell>
          <cell r="F228">
            <v>0</v>
          </cell>
          <cell r="G228">
            <v>0</v>
          </cell>
        </row>
        <row r="229">
          <cell r="B229" t="str">
            <v xml:space="preserve">MANO OBRA ALBANILERIA  1 OFICIAL  2 AYUDANTE </v>
          </cell>
          <cell r="C229" t="str">
            <v>HC</v>
          </cell>
          <cell r="D229">
            <v>0.3</v>
          </cell>
          <cell r="E229">
            <v>0</v>
          </cell>
          <cell r="F229">
            <v>47600</v>
          </cell>
          <cell r="G229">
            <v>14280</v>
          </cell>
        </row>
        <row r="230">
          <cell r="B230">
            <v>0</v>
          </cell>
          <cell r="C230">
            <v>0</v>
          </cell>
          <cell r="D230">
            <v>0</v>
          </cell>
          <cell r="E230">
            <v>0</v>
          </cell>
          <cell r="F230" t="str">
            <v>SUBTOTAL MANO DE OBRA</v>
          </cell>
          <cell r="G230">
            <v>14280</v>
          </cell>
        </row>
        <row r="231">
          <cell r="B231" t="str">
            <v>EQUIPO</v>
          </cell>
          <cell r="C231">
            <v>0</v>
          </cell>
          <cell r="D231">
            <v>0</v>
          </cell>
          <cell r="E231">
            <v>0</v>
          </cell>
          <cell r="F231">
            <v>0</v>
          </cell>
          <cell r="G231">
            <v>0</v>
          </cell>
        </row>
        <row r="232">
          <cell r="B232" t="str">
            <v>TALADRO DEMOLEDOR ELECTRICO MANUAL</v>
          </cell>
          <cell r="C232">
            <v>0</v>
          </cell>
          <cell r="D232">
            <v>0.06</v>
          </cell>
          <cell r="E232">
            <v>0</v>
          </cell>
          <cell r="F232">
            <v>115000</v>
          </cell>
          <cell r="G232">
            <v>6900</v>
          </cell>
        </row>
        <row r="233">
          <cell r="B233" t="str">
            <v>PULIDORA MANUAL ELÉCTRICA</v>
          </cell>
          <cell r="C233">
            <v>0</v>
          </cell>
          <cell r="D233">
            <v>0.05</v>
          </cell>
          <cell r="E233">
            <v>0</v>
          </cell>
          <cell r="F233">
            <v>35000</v>
          </cell>
          <cell r="G233">
            <v>1750</v>
          </cell>
        </row>
        <row r="234">
          <cell r="B234" t="str">
            <v>HERRAMIENTA MENOR</v>
          </cell>
          <cell r="C234" t="str">
            <v>%</v>
          </cell>
          <cell r="D234">
            <v>0.05</v>
          </cell>
          <cell r="E234">
            <v>0</v>
          </cell>
          <cell r="F234">
            <v>14280</v>
          </cell>
          <cell r="G234">
            <v>723</v>
          </cell>
        </row>
        <row r="235">
          <cell r="B235">
            <v>0</v>
          </cell>
          <cell r="C235">
            <v>0</v>
          </cell>
          <cell r="D235">
            <v>0</v>
          </cell>
          <cell r="E235">
            <v>0</v>
          </cell>
          <cell r="F235" t="str">
            <v>SUBTOTAL EQUIPO</v>
          </cell>
          <cell r="G235">
            <v>9373</v>
          </cell>
        </row>
        <row r="236">
          <cell r="B236">
            <v>0</v>
          </cell>
          <cell r="C236">
            <v>0</v>
          </cell>
          <cell r="D236">
            <v>0</v>
          </cell>
          <cell r="E236">
            <v>0</v>
          </cell>
          <cell r="F236">
            <v>0</v>
          </cell>
          <cell r="G236">
            <v>0</v>
          </cell>
        </row>
        <row r="237">
          <cell r="B237">
            <v>0</v>
          </cell>
          <cell r="C237">
            <v>0</v>
          </cell>
          <cell r="D237">
            <v>0</v>
          </cell>
          <cell r="E237" t="str">
            <v>COSTO DIRECTO</v>
          </cell>
          <cell r="F237">
            <v>0</v>
          </cell>
          <cell r="G237">
            <v>23653</v>
          </cell>
        </row>
        <row r="238">
          <cell r="B238">
            <v>0</v>
          </cell>
          <cell r="C238">
            <v>0</v>
          </cell>
          <cell r="D238">
            <v>0</v>
          </cell>
          <cell r="E238">
            <v>0</v>
          </cell>
          <cell r="F238">
            <v>0</v>
          </cell>
          <cell r="G238">
            <v>0</v>
          </cell>
        </row>
        <row r="239">
          <cell r="B239">
            <v>0</v>
          </cell>
          <cell r="C239">
            <v>0</v>
          </cell>
          <cell r="D239">
            <v>0</v>
          </cell>
          <cell r="E239">
            <v>0</v>
          </cell>
          <cell r="F239">
            <v>0</v>
          </cell>
          <cell r="G239">
            <v>0</v>
          </cell>
        </row>
        <row r="240">
          <cell r="B240" t="str">
            <v>DESMONTE MALLA Y ADECUACIÓN INGRESO PROVISIONAL A LA CANCHA, INCLUYE MONTAJE DE LA MALLA EXISTENTE.</v>
          </cell>
          <cell r="C240">
            <v>0</v>
          </cell>
          <cell r="D240">
            <v>0</v>
          </cell>
          <cell r="E240">
            <v>0</v>
          </cell>
          <cell r="F240" t="str">
            <v>UNIDAD</v>
          </cell>
          <cell r="G240" t="str">
            <v>GLB</v>
          </cell>
        </row>
        <row r="241">
          <cell r="B241">
            <v>0</v>
          </cell>
          <cell r="C241">
            <v>0</v>
          </cell>
          <cell r="D241">
            <v>0</v>
          </cell>
          <cell r="E241">
            <v>0</v>
          </cell>
          <cell r="F241" t="str">
            <v>ITEM</v>
          </cell>
          <cell r="G241" t="str">
            <v>1.06</v>
          </cell>
        </row>
        <row r="242">
          <cell r="B242" t="str">
            <v>DESCRIPCION</v>
          </cell>
          <cell r="C242" t="str">
            <v>UND</v>
          </cell>
          <cell r="D242" t="str">
            <v>CANT.</v>
          </cell>
          <cell r="E242" t="str">
            <v>DESP.%</v>
          </cell>
          <cell r="F242" t="str">
            <v>PRECIO UNIT</v>
          </cell>
          <cell r="G242" t="str">
            <v>VALOR TOTAL</v>
          </cell>
        </row>
        <row r="243">
          <cell r="B243">
            <v>0</v>
          </cell>
          <cell r="C243">
            <v>0</v>
          </cell>
          <cell r="D243">
            <v>0</v>
          </cell>
          <cell r="E243">
            <v>0</v>
          </cell>
          <cell r="F243">
            <v>0</v>
          </cell>
          <cell r="G243">
            <v>0</v>
          </cell>
        </row>
        <row r="244">
          <cell r="B244" t="str">
            <v>MATERIALES EN SITIO, INCLUYE TRANSPORTE</v>
          </cell>
          <cell r="C244">
            <v>0</v>
          </cell>
          <cell r="D244">
            <v>0</v>
          </cell>
          <cell r="E244">
            <v>0</v>
          </cell>
          <cell r="F244">
            <v>0</v>
          </cell>
          <cell r="G244">
            <v>0</v>
          </cell>
        </row>
        <row r="245">
          <cell r="B245" t="str">
            <v>MATERIAL SELECCIONADO PARA RELLENO</v>
          </cell>
          <cell r="C245" t="str">
            <v>M3</v>
          </cell>
          <cell r="D245">
            <v>7</v>
          </cell>
          <cell r="E245">
            <v>0</v>
          </cell>
          <cell r="F245">
            <v>63060</v>
          </cell>
          <cell r="G245">
            <v>441420</v>
          </cell>
        </row>
        <row r="246">
          <cell r="B246">
            <v>0</v>
          </cell>
          <cell r="C246">
            <v>0</v>
          </cell>
          <cell r="D246">
            <v>0</v>
          </cell>
          <cell r="E246">
            <v>0</v>
          </cell>
          <cell r="F246">
            <v>0</v>
          </cell>
          <cell r="G246">
            <v>0</v>
          </cell>
        </row>
        <row r="247">
          <cell r="B247">
            <v>0</v>
          </cell>
          <cell r="C247">
            <v>0</v>
          </cell>
          <cell r="D247">
            <v>0</v>
          </cell>
          <cell r="E247">
            <v>0</v>
          </cell>
          <cell r="F247">
            <v>0</v>
          </cell>
          <cell r="G247">
            <v>0</v>
          </cell>
        </row>
        <row r="248">
          <cell r="B248">
            <v>0</v>
          </cell>
          <cell r="C248">
            <v>0</v>
          </cell>
          <cell r="D248">
            <v>0</v>
          </cell>
          <cell r="E248">
            <v>0</v>
          </cell>
          <cell r="F248" t="str">
            <v>SUBTOTAL MATERIALES</v>
          </cell>
          <cell r="G248">
            <v>441420</v>
          </cell>
        </row>
        <row r="249">
          <cell r="B249" t="str">
            <v>MANO DE OBRA</v>
          </cell>
          <cell r="C249">
            <v>0</v>
          </cell>
          <cell r="D249">
            <v>0</v>
          </cell>
          <cell r="E249">
            <v>0</v>
          </cell>
          <cell r="F249">
            <v>0</v>
          </cell>
          <cell r="G249">
            <v>0</v>
          </cell>
        </row>
        <row r="250">
          <cell r="B250" t="str">
            <v xml:space="preserve">MANO OBRA ALBANILERIA  1 OFICIAL  2 AYUDANTE </v>
          </cell>
          <cell r="C250" t="str">
            <v>HC</v>
          </cell>
          <cell r="D250">
            <v>6</v>
          </cell>
          <cell r="E250">
            <v>0</v>
          </cell>
          <cell r="F250">
            <v>36050</v>
          </cell>
          <cell r="G250">
            <v>216300</v>
          </cell>
        </row>
        <row r="251">
          <cell r="B251">
            <v>0</v>
          </cell>
          <cell r="C251">
            <v>0</v>
          </cell>
          <cell r="D251">
            <v>0</v>
          </cell>
          <cell r="E251">
            <v>0</v>
          </cell>
          <cell r="F251" t="str">
            <v>SUBTOTAL MANO DE OBRA</v>
          </cell>
          <cell r="G251">
            <v>216300</v>
          </cell>
        </row>
        <row r="252">
          <cell r="B252" t="str">
            <v>EQUIPO</v>
          </cell>
          <cell r="C252">
            <v>0</v>
          </cell>
          <cell r="D252">
            <v>0</v>
          </cell>
          <cell r="E252">
            <v>0</v>
          </cell>
          <cell r="F252">
            <v>0</v>
          </cell>
          <cell r="G252">
            <v>0</v>
          </cell>
        </row>
        <row r="253">
          <cell r="B253" t="str">
            <v>PULIDORA MANUAL ELÉCTRICA</v>
          </cell>
          <cell r="C253">
            <v>0</v>
          </cell>
          <cell r="D253">
            <v>1</v>
          </cell>
          <cell r="E253">
            <v>0</v>
          </cell>
          <cell r="F253">
            <v>35000</v>
          </cell>
          <cell r="G253">
            <v>35000</v>
          </cell>
        </row>
        <row r="254">
          <cell r="B254" t="str">
            <v>VIBROCOMPACTADOR TIPO RANA</v>
          </cell>
          <cell r="C254" t="str">
            <v>DÍAS</v>
          </cell>
          <cell r="D254">
            <v>1</v>
          </cell>
          <cell r="E254">
            <v>0</v>
          </cell>
          <cell r="F254">
            <v>115610</v>
          </cell>
          <cell r="G254">
            <v>115610</v>
          </cell>
        </row>
        <row r="255">
          <cell r="B255">
            <v>0</v>
          </cell>
          <cell r="C255">
            <v>0</v>
          </cell>
          <cell r="D255">
            <v>0</v>
          </cell>
          <cell r="E255">
            <v>0</v>
          </cell>
          <cell r="F255">
            <v>0</v>
          </cell>
          <cell r="G255">
            <v>0</v>
          </cell>
        </row>
        <row r="256">
          <cell r="B256" t="str">
            <v>HERRAMIENTA MENOR</v>
          </cell>
          <cell r="C256" t="str">
            <v>%</v>
          </cell>
          <cell r="D256">
            <v>0.05</v>
          </cell>
          <cell r="E256">
            <v>0</v>
          </cell>
          <cell r="F256">
            <v>216300</v>
          </cell>
          <cell r="G256">
            <v>10824</v>
          </cell>
        </row>
        <row r="257">
          <cell r="B257">
            <v>0</v>
          </cell>
          <cell r="C257">
            <v>0</v>
          </cell>
          <cell r="D257">
            <v>0</v>
          </cell>
          <cell r="E257">
            <v>0</v>
          </cell>
          <cell r="F257" t="str">
            <v>SUBTOTAL EQUIPO</v>
          </cell>
          <cell r="G257">
            <v>161434</v>
          </cell>
        </row>
        <row r="258">
          <cell r="B258">
            <v>0</v>
          </cell>
          <cell r="C258">
            <v>0</v>
          </cell>
          <cell r="D258">
            <v>0</v>
          </cell>
          <cell r="E258">
            <v>0</v>
          </cell>
          <cell r="F258">
            <v>0</v>
          </cell>
          <cell r="G258">
            <v>0</v>
          </cell>
        </row>
        <row r="259">
          <cell r="B259">
            <v>0</v>
          </cell>
          <cell r="C259">
            <v>0</v>
          </cell>
          <cell r="D259">
            <v>0</v>
          </cell>
          <cell r="E259" t="str">
            <v>COSTO DIRECTO</v>
          </cell>
          <cell r="F259">
            <v>0</v>
          </cell>
          <cell r="G259">
            <v>819154</v>
          </cell>
        </row>
        <row r="260">
          <cell r="B260">
            <v>0</v>
          </cell>
          <cell r="C260">
            <v>0</v>
          </cell>
          <cell r="D260">
            <v>0</v>
          </cell>
          <cell r="E260">
            <v>0</v>
          </cell>
          <cell r="F260">
            <v>0</v>
          </cell>
          <cell r="G260">
            <v>0</v>
          </cell>
        </row>
        <row r="261">
          <cell r="B261" t="str">
            <v>DEMOLICION CONTRAPISO EN CONCRETO EXISTENTE</v>
          </cell>
          <cell r="C261">
            <v>0</v>
          </cell>
          <cell r="D261">
            <v>0</v>
          </cell>
          <cell r="E261">
            <v>0</v>
          </cell>
          <cell r="F261" t="str">
            <v>UNIDAD</v>
          </cell>
          <cell r="G261" t="str">
            <v>M2</v>
          </cell>
        </row>
        <row r="262">
          <cell r="B262">
            <v>0</v>
          </cell>
          <cell r="C262">
            <v>0</v>
          </cell>
          <cell r="D262">
            <v>0</v>
          </cell>
          <cell r="E262">
            <v>0</v>
          </cell>
          <cell r="F262" t="str">
            <v>ITEM</v>
          </cell>
          <cell r="G262">
            <v>8.0500000000000007</v>
          </cell>
        </row>
        <row r="263">
          <cell r="B263" t="str">
            <v>DESCRIPCION</v>
          </cell>
          <cell r="C263" t="str">
            <v>UND</v>
          </cell>
          <cell r="D263" t="str">
            <v>CANT.</v>
          </cell>
          <cell r="E263" t="str">
            <v>DESP.%</v>
          </cell>
          <cell r="F263" t="str">
            <v>PRECIO UNIT</v>
          </cell>
          <cell r="G263" t="str">
            <v>VALOR TOTAL</v>
          </cell>
        </row>
        <row r="264">
          <cell r="B264">
            <v>0</v>
          </cell>
          <cell r="C264">
            <v>0</v>
          </cell>
          <cell r="D264">
            <v>0</v>
          </cell>
          <cell r="E264">
            <v>0</v>
          </cell>
          <cell r="F264">
            <v>0</v>
          </cell>
          <cell r="G264">
            <v>0</v>
          </cell>
        </row>
        <row r="265">
          <cell r="B265" t="str">
            <v>MATERIALES EN SITIO, INCLUYE TRANSPORTE</v>
          </cell>
          <cell r="C265">
            <v>0</v>
          </cell>
          <cell r="D265">
            <v>0</v>
          </cell>
          <cell r="E265">
            <v>0</v>
          </cell>
          <cell r="F265">
            <v>0</v>
          </cell>
          <cell r="G265">
            <v>0</v>
          </cell>
        </row>
        <row r="266">
          <cell r="B266">
            <v>0</v>
          </cell>
          <cell r="C266">
            <v>0</v>
          </cell>
          <cell r="D266">
            <v>0</v>
          </cell>
          <cell r="E266">
            <v>0</v>
          </cell>
          <cell r="F266">
            <v>0</v>
          </cell>
          <cell r="G266">
            <v>0</v>
          </cell>
        </row>
        <row r="267">
          <cell r="B267">
            <v>0</v>
          </cell>
          <cell r="C267">
            <v>0</v>
          </cell>
          <cell r="D267">
            <v>0</v>
          </cell>
          <cell r="E267">
            <v>0</v>
          </cell>
          <cell r="F267">
            <v>0</v>
          </cell>
          <cell r="G267">
            <v>0</v>
          </cell>
        </row>
        <row r="268">
          <cell r="B268">
            <v>0</v>
          </cell>
          <cell r="C268">
            <v>0</v>
          </cell>
          <cell r="D268">
            <v>0</v>
          </cell>
          <cell r="E268">
            <v>0</v>
          </cell>
          <cell r="F268">
            <v>0</v>
          </cell>
          <cell r="G268">
            <v>0</v>
          </cell>
        </row>
        <row r="269">
          <cell r="B269">
            <v>0</v>
          </cell>
          <cell r="C269">
            <v>0</v>
          </cell>
          <cell r="D269">
            <v>0</v>
          </cell>
          <cell r="E269">
            <v>0</v>
          </cell>
          <cell r="F269" t="str">
            <v>SUBTOTAL MATERIALES</v>
          </cell>
          <cell r="G269">
            <v>0</v>
          </cell>
        </row>
        <row r="270">
          <cell r="B270" t="str">
            <v>MANO DE OBRA</v>
          </cell>
          <cell r="C270">
            <v>0</v>
          </cell>
          <cell r="D270">
            <v>0</v>
          </cell>
          <cell r="E270">
            <v>0</v>
          </cell>
          <cell r="F270">
            <v>0</v>
          </cell>
          <cell r="G270">
            <v>0</v>
          </cell>
        </row>
        <row r="271">
          <cell r="B271" t="str">
            <v xml:space="preserve">MANO OBRA ALBANILERIA  2 AYUDANTE </v>
          </cell>
          <cell r="C271" t="str">
            <v>HC</v>
          </cell>
          <cell r="D271">
            <v>0.35</v>
          </cell>
          <cell r="E271">
            <v>0</v>
          </cell>
          <cell r="F271">
            <v>28000</v>
          </cell>
          <cell r="G271">
            <v>9800</v>
          </cell>
        </row>
        <row r="272">
          <cell r="B272">
            <v>0</v>
          </cell>
          <cell r="C272">
            <v>0</v>
          </cell>
          <cell r="D272">
            <v>0</v>
          </cell>
          <cell r="E272">
            <v>0</v>
          </cell>
          <cell r="F272" t="str">
            <v>SUBTOTAL MANO DE OBRA</v>
          </cell>
          <cell r="G272">
            <v>9800</v>
          </cell>
        </row>
        <row r="273">
          <cell r="B273" t="str">
            <v>EQUIPO</v>
          </cell>
          <cell r="C273">
            <v>0</v>
          </cell>
          <cell r="D273">
            <v>0</v>
          </cell>
          <cell r="E273">
            <v>0</v>
          </cell>
          <cell r="F273">
            <v>0</v>
          </cell>
          <cell r="G273">
            <v>0</v>
          </cell>
        </row>
        <row r="274">
          <cell r="B274" t="str">
            <v>TALADRO DEMOLEDOR ELECTRICO MANUAL</v>
          </cell>
          <cell r="C274">
            <v>0</v>
          </cell>
          <cell r="D274">
            <v>5.5E-2</v>
          </cell>
          <cell r="E274">
            <v>0</v>
          </cell>
          <cell r="F274">
            <v>115000</v>
          </cell>
          <cell r="G274">
            <v>6325</v>
          </cell>
        </row>
        <row r="275">
          <cell r="B275" t="str">
            <v>HERRAMIENTA MENOR</v>
          </cell>
          <cell r="C275" t="str">
            <v>%</v>
          </cell>
          <cell r="D275">
            <v>0.05</v>
          </cell>
          <cell r="E275">
            <v>0</v>
          </cell>
          <cell r="F275">
            <v>9800</v>
          </cell>
          <cell r="G275">
            <v>499</v>
          </cell>
        </row>
        <row r="276">
          <cell r="B276">
            <v>0</v>
          </cell>
          <cell r="C276">
            <v>0</v>
          </cell>
          <cell r="D276">
            <v>0</v>
          </cell>
          <cell r="E276">
            <v>0</v>
          </cell>
          <cell r="F276" t="str">
            <v>SUBTOTAL EQUIPO</v>
          </cell>
          <cell r="G276">
            <v>6824</v>
          </cell>
        </row>
        <row r="277">
          <cell r="B277">
            <v>0</v>
          </cell>
          <cell r="C277">
            <v>0</v>
          </cell>
          <cell r="D277">
            <v>0</v>
          </cell>
          <cell r="E277">
            <v>0</v>
          </cell>
          <cell r="F277">
            <v>0</v>
          </cell>
          <cell r="G277">
            <v>0</v>
          </cell>
        </row>
        <row r="278">
          <cell r="B278">
            <v>0</v>
          </cell>
          <cell r="C278">
            <v>0</v>
          </cell>
          <cell r="D278">
            <v>0</v>
          </cell>
          <cell r="E278" t="str">
            <v>COSTO DIRECTO</v>
          </cell>
          <cell r="F278">
            <v>0</v>
          </cell>
          <cell r="G278">
            <v>16624</v>
          </cell>
        </row>
        <row r="279">
          <cell r="B279">
            <v>0</v>
          </cell>
          <cell r="C279">
            <v>0</v>
          </cell>
          <cell r="D279">
            <v>0</v>
          </cell>
          <cell r="E279">
            <v>0</v>
          </cell>
          <cell r="F279">
            <v>0</v>
          </cell>
          <cell r="G279">
            <v>0</v>
          </cell>
        </row>
        <row r="280">
          <cell r="B280" t="str">
            <v>SOLADOS DE LIMPIEZA EN CONCRETO DE 17.5 MPA e=0,075m</v>
          </cell>
          <cell r="C280">
            <v>0</v>
          </cell>
          <cell r="D280">
            <v>0</v>
          </cell>
          <cell r="E280">
            <v>0</v>
          </cell>
          <cell r="F280" t="str">
            <v>UNIDAD</v>
          </cell>
          <cell r="G280" t="str">
            <v xml:space="preserve">   M2</v>
          </cell>
        </row>
        <row r="281">
          <cell r="B281">
            <v>0</v>
          </cell>
          <cell r="C281">
            <v>0</v>
          </cell>
          <cell r="D281">
            <v>0</v>
          </cell>
          <cell r="E281">
            <v>0</v>
          </cell>
          <cell r="F281" t="str">
            <v>ITEM</v>
          </cell>
          <cell r="G281" t="str">
            <v>2.01 y 9.01</v>
          </cell>
        </row>
        <row r="282">
          <cell r="B282" t="str">
            <v>DESCRIPCION</v>
          </cell>
          <cell r="C282" t="str">
            <v>UND</v>
          </cell>
          <cell r="D282" t="str">
            <v>CANT.</v>
          </cell>
          <cell r="E282" t="str">
            <v>DESP.%</v>
          </cell>
          <cell r="F282" t="str">
            <v>PRECIO UNIT</v>
          </cell>
          <cell r="G282" t="str">
            <v>VALOR TOTAL</v>
          </cell>
        </row>
        <row r="283">
          <cell r="B283">
            <v>0</v>
          </cell>
          <cell r="C283">
            <v>0</v>
          </cell>
          <cell r="D283">
            <v>0</v>
          </cell>
          <cell r="E283">
            <v>0</v>
          </cell>
          <cell r="F283">
            <v>0</v>
          </cell>
          <cell r="G283">
            <v>0</v>
          </cell>
        </row>
        <row r="284">
          <cell r="B284" t="str">
            <v>MATERIALES EN SITIO, INCLUYE TRANSPORTE</v>
          </cell>
          <cell r="C284">
            <v>0</v>
          </cell>
          <cell r="D284">
            <v>0</v>
          </cell>
          <cell r="E284">
            <v>0</v>
          </cell>
          <cell r="F284">
            <v>0</v>
          </cell>
          <cell r="G284">
            <v>0</v>
          </cell>
        </row>
        <row r="285">
          <cell r="B285">
            <v>0</v>
          </cell>
          <cell r="C285">
            <v>0</v>
          </cell>
          <cell r="D285">
            <v>0</v>
          </cell>
          <cell r="E285">
            <v>0</v>
          </cell>
          <cell r="F285">
            <v>0</v>
          </cell>
          <cell r="G285">
            <v>0</v>
          </cell>
        </row>
        <row r="286">
          <cell r="B286" t="str">
            <v>MEZCLA CONCRETO 1:2.5:4« 2500 PSI-17.5MPa</v>
          </cell>
          <cell r="C286" t="str">
            <v>M3</v>
          </cell>
          <cell r="D286">
            <v>7.4999999999999997E-2</v>
          </cell>
          <cell r="E286">
            <v>5</v>
          </cell>
          <cell r="F286">
            <v>529641</v>
          </cell>
          <cell r="G286">
            <v>41709.230000000003</v>
          </cell>
        </row>
        <row r="287">
          <cell r="B287">
            <v>0</v>
          </cell>
          <cell r="C287">
            <v>0</v>
          </cell>
          <cell r="D287">
            <v>0</v>
          </cell>
          <cell r="E287">
            <v>0</v>
          </cell>
          <cell r="F287">
            <v>0</v>
          </cell>
          <cell r="G287">
            <v>0</v>
          </cell>
        </row>
        <row r="288">
          <cell r="B288">
            <v>0</v>
          </cell>
          <cell r="C288">
            <v>0</v>
          </cell>
          <cell r="D288">
            <v>0</v>
          </cell>
          <cell r="E288">
            <v>0</v>
          </cell>
          <cell r="F288" t="str">
            <v>SUBTOTAL MATERIALES</v>
          </cell>
          <cell r="G288">
            <v>41709.230000000003</v>
          </cell>
        </row>
        <row r="289">
          <cell r="B289" t="str">
            <v>MANO DE OBRA</v>
          </cell>
          <cell r="C289">
            <v>0</v>
          </cell>
          <cell r="D289">
            <v>0</v>
          </cell>
          <cell r="E289">
            <v>0</v>
          </cell>
          <cell r="F289">
            <v>0</v>
          </cell>
          <cell r="G289">
            <v>0</v>
          </cell>
        </row>
        <row r="290">
          <cell r="B290" t="str">
            <v>M.O. ALBANILERIA 1 AYUDANTE-1 OFI</v>
          </cell>
          <cell r="C290" t="str">
            <v>HC</v>
          </cell>
          <cell r="D290">
            <v>0.11166</v>
          </cell>
          <cell r="E290">
            <v>0</v>
          </cell>
          <cell r="F290">
            <v>33600</v>
          </cell>
          <cell r="G290">
            <v>3751.78</v>
          </cell>
        </row>
        <row r="291">
          <cell r="B291">
            <v>0</v>
          </cell>
          <cell r="C291">
            <v>0</v>
          </cell>
          <cell r="D291">
            <v>0</v>
          </cell>
          <cell r="E291">
            <v>0</v>
          </cell>
          <cell r="F291" t="str">
            <v>SUBTOTAL MANO DE OBRA</v>
          </cell>
          <cell r="G291">
            <v>3751.78</v>
          </cell>
        </row>
        <row r="292">
          <cell r="B292" t="str">
            <v>EQUIPO</v>
          </cell>
          <cell r="C292">
            <v>0</v>
          </cell>
          <cell r="D292">
            <v>0</v>
          </cell>
          <cell r="E292">
            <v>0</v>
          </cell>
          <cell r="F292">
            <v>0</v>
          </cell>
          <cell r="G292">
            <v>0</v>
          </cell>
        </row>
        <row r="293">
          <cell r="B293" t="str">
            <v>HERRAMIENTA MENOR</v>
          </cell>
          <cell r="C293" t="str">
            <v>%</v>
          </cell>
          <cell r="D293">
            <v>0.05</v>
          </cell>
          <cell r="E293">
            <v>0</v>
          </cell>
          <cell r="F293">
            <v>3751.78</v>
          </cell>
          <cell r="G293">
            <v>253.59</v>
          </cell>
        </row>
        <row r="294">
          <cell r="B294">
            <v>0</v>
          </cell>
          <cell r="C294">
            <v>0</v>
          </cell>
          <cell r="D294">
            <v>0</v>
          </cell>
          <cell r="E294">
            <v>0</v>
          </cell>
          <cell r="F294" t="str">
            <v>SUBTOTAL EQUIPO</v>
          </cell>
          <cell r="G294">
            <v>253.59</v>
          </cell>
        </row>
        <row r="295">
          <cell r="B295">
            <v>0</v>
          </cell>
          <cell r="C295">
            <v>0</v>
          </cell>
          <cell r="D295">
            <v>0</v>
          </cell>
          <cell r="E295">
            <v>0</v>
          </cell>
          <cell r="F295">
            <v>0</v>
          </cell>
          <cell r="G295">
            <v>0</v>
          </cell>
        </row>
        <row r="296">
          <cell r="B296">
            <v>0</v>
          </cell>
          <cell r="C296">
            <v>0</v>
          </cell>
          <cell r="D296">
            <v>0</v>
          </cell>
          <cell r="E296" t="str">
            <v>COSTO DIRECTO</v>
          </cell>
          <cell r="F296">
            <v>0</v>
          </cell>
          <cell r="G296">
            <v>45715</v>
          </cell>
        </row>
        <row r="297">
          <cell r="B297">
            <v>0</v>
          </cell>
          <cell r="C297">
            <v>0</v>
          </cell>
          <cell r="D297">
            <v>0</v>
          </cell>
          <cell r="E297">
            <v>0</v>
          </cell>
          <cell r="F297">
            <v>0</v>
          </cell>
          <cell r="G297">
            <v>0</v>
          </cell>
        </row>
        <row r="298">
          <cell r="B298" t="str">
            <v>ZAPATAS Y PEDESTALES EN CONCRETO DE 21 Mpa</v>
          </cell>
          <cell r="C298">
            <v>0</v>
          </cell>
          <cell r="D298">
            <v>0</v>
          </cell>
          <cell r="E298">
            <v>0</v>
          </cell>
          <cell r="F298" t="str">
            <v>UNIDAD</v>
          </cell>
          <cell r="G298" t="str">
            <v xml:space="preserve">   M3</v>
          </cell>
        </row>
        <row r="299">
          <cell r="B299">
            <v>0</v>
          </cell>
          <cell r="C299">
            <v>0</v>
          </cell>
          <cell r="D299">
            <v>0</v>
          </cell>
          <cell r="E299">
            <v>0</v>
          </cell>
          <cell r="F299" t="str">
            <v>ITEM</v>
          </cell>
          <cell r="G299" t="str">
            <v>2.02 - 9.02</v>
          </cell>
        </row>
        <row r="300">
          <cell r="B300" t="str">
            <v>DESCRIPCION</v>
          </cell>
          <cell r="C300" t="str">
            <v>UND</v>
          </cell>
          <cell r="D300" t="str">
            <v>CANT.</v>
          </cell>
          <cell r="E300" t="str">
            <v>DESP.%</v>
          </cell>
          <cell r="F300" t="str">
            <v>PRECIO UNIT</v>
          </cell>
          <cell r="G300" t="str">
            <v>VALOR TOTAL</v>
          </cell>
        </row>
        <row r="301">
          <cell r="B301">
            <v>0</v>
          </cell>
          <cell r="C301">
            <v>0</v>
          </cell>
          <cell r="D301">
            <v>0</v>
          </cell>
          <cell r="E301">
            <v>0</v>
          </cell>
          <cell r="F301">
            <v>0</v>
          </cell>
          <cell r="G301">
            <v>0</v>
          </cell>
        </row>
        <row r="302">
          <cell r="B302" t="str">
            <v>MATERIALES EN SITIO, INCLUYE TRANSPORTE</v>
          </cell>
          <cell r="C302">
            <v>0</v>
          </cell>
          <cell r="D302">
            <v>0</v>
          </cell>
          <cell r="E302">
            <v>0</v>
          </cell>
          <cell r="F302">
            <v>0</v>
          </cell>
          <cell r="G302">
            <v>0</v>
          </cell>
        </row>
        <row r="303">
          <cell r="B303" t="str">
            <v xml:space="preserve">FORMALETA </v>
          </cell>
          <cell r="C303" t="str">
            <v>M2</v>
          </cell>
          <cell r="D303">
            <v>0.9</v>
          </cell>
          <cell r="E303">
            <v>5</v>
          </cell>
          <cell r="F303">
            <v>40000</v>
          </cell>
          <cell r="G303">
            <v>37800</v>
          </cell>
        </row>
        <row r="304">
          <cell r="B304" t="str">
            <v>CONCRETO PREMEZCLADO DE 3000
PSI GRAVA DE 1/2 AS
DE 8±2, INCLUYE BOMBA ESTACIONARIA</v>
          </cell>
          <cell r="C304" t="str">
            <v>M3</v>
          </cell>
          <cell r="D304">
            <v>1</v>
          </cell>
          <cell r="E304">
            <v>5</v>
          </cell>
          <cell r="F304">
            <v>611852</v>
          </cell>
          <cell r="G304">
            <v>642444.6</v>
          </cell>
        </row>
        <row r="305">
          <cell r="B305">
            <v>0</v>
          </cell>
          <cell r="C305">
            <v>0</v>
          </cell>
          <cell r="D305">
            <v>0</v>
          </cell>
          <cell r="E305">
            <v>0</v>
          </cell>
          <cell r="F305" t="str">
            <v>SUBTOTAL MATERIALES</v>
          </cell>
          <cell r="G305">
            <v>680244.6</v>
          </cell>
        </row>
        <row r="306">
          <cell r="B306" t="str">
            <v>MANO DE OBRA</v>
          </cell>
          <cell r="C306">
            <v>0</v>
          </cell>
          <cell r="D306">
            <v>0</v>
          </cell>
          <cell r="E306">
            <v>0</v>
          </cell>
          <cell r="F306">
            <v>0</v>
          </cell>
          <cell r="G306">
            <v>0</v>
          </cell>
        </row>
        <row r="307">
          <cell r="B307" t="str">
            <v>M.O. ALBANILERIA 2 AYUDANTE-1 OFI</v>
          </cell>
          <cell r="C307" t="str">
            <v>HC</v>
          </cell>
          <cell r="D307">
            <v>7.6</v>
          </cell>
          <cell r="E307">
            <v>0</v>
          </cell>
          <cell r="F307">
            <v>47600</v>
          </cell>
          <cell r="G307">
            <v>361760</v>
          </cell>
        </row>
        <row r="308">
          <cell r="B308">
            <v>0</v>
          </cell>
          <cell r="C308">
            <v>0</v>
          </cell>
          <cell r="D308">
            <v>0</v>
          </cell>
          <cell r="E308">
            <v>0</v>
          </cell>
          <cell r="F308" t="str">
            <v>SUBTOTAL MANO DE OBRA</v>
          </cell>
          <cell r="G308">
            <v>361760</v>
          </cell>
        </row>
        <row r="309">
          <cell r="B309" t="str">
            <v>EQUIPO</v>
          </cell>
          <cell r="C309">
            <v>0</v>
          </cell>
          <cell r="D309">
            <v>0</v>
          </cell>
          <cell r="E309">
            <v>0</v>
          </cell>
          <cell r="F309">
            <v>0</v>
          </cell>
          <cell r="G309">
            <v>0</v>
          </cell>
        </row>
        <row r="310">
          <cell r="B310" t="str">
            <v>VIBRADOR DE AGUJA</v>
          </cell>
          <cell r="C310" t="str">
            <v>DIA</v>
          </cell>
          <cell r="D310">
            <v>0.2</v>
          </cell>
          <cell r="E310">
            <v>0</v>
          </cell>
          <cell r="F310">
            <v>70000</v>
          </cell>
          <cell r="G310">
            <v>14000</v>
          </cell>
        </row>
        <row r="311">
          <cell r="B311" t="str">
            <v xml:space="preserve">HERRAMIENTA MENOR </v>
          </cell>
          <cell r="C311" t="str">
            <v>%</v>
          </cell>
          <cell r="D311">
            <v>0.05</v>
          </cell>
          <cell r="E311">
            <v>0</v>
          </cell>
          <cell r="F311">
            <v>361760</v>
          </cell>
          <cell r="G311">
            <v>18260</v>
          </cell>
        </row>
        <row r="312">
          <cell r="B312">
            <v>0</v>
          </cell>
          <cell r="C312">
            <v>0</v>
          </cell>
          <cell r="D312">
            <v>0</v>
          </cell>
          <cell r="E312">
            <v>0</v>
          </cell>
          <cell r="F312" t="str">
            <v>SUBTOTAL EQUIPO</v>
          </cell>
          <cell r="G312">
            <v>32260</v>
          </cell>
        </row>
        <row r="313">
          <cell r="B313">
            <v>0</v>
          </cell>
          <cell r="C313">
            <v>0</v>
          </cell>
          <cell r="D313">
            <v>0</v>
          </cell>
          <cell r="E313">
            <v>0</v>
          </cell>
          <cell r="F313">
            <v>0</v>
          </cell>
          <cell r="G313">
            <v>0</v>
          </cell>
        </row>
        <row r="314">
          <cell r="B314">
            <v>0</v>
          </cell>
          <cell r="C314">
            <v>0</v>
          </cell>
          <cell r="D314">
            <v>0</v>
          </cell>
          <cell r="E314" t="str">
            <v>COSTO DIRECTO</v>
          </cell>
          <cell r="F314">
            <v>0</v>
          </cell>
          <cell r="G314">
            <v>1074265</v>
          </cell>
        </row>
        <row r="315">
          <cell r="B315">
            <v>0</v>
          </cell>
          <cell r="C315">
            <v>0</v>
          </cell>
          <cell r="D315">
            <v>0</v>
          </cell>
          <cell r="E315">
            <v>0</v>
          </cell>
          <cell r="F315">
            <v>0</v>
          </cell>
          <cell r="G315">
            <v>0</v>
          </cell>
        </row>
        <row r="316">
          <cell r="B316" t="str">
            <v>COLUMNAS EN CONCRETO DE 21 Mpa, INCLUYE FORMALETA DONDE SE REQUIERA</v>
          </cell>
          <cell r="C316">
            <v>0</v>
          </cell>
          <cell r="D316">
            <v>0</v>
          </cell>
          <cell r="E316">
            <v>0</v>
          </cell>
          <cell r="F316" t="str">
            <v>UNIDAD</v>
          </cell>
          <cell r="G316" t="str">
            <v xml:space="preserve">   M3</v>
          </cell>
        </row>
        <row r="317">
          <cell r="B317">
            <v>0</v>
          </cell>
          <cell r="C317">
            <v>0</v>
          </cell>
          <cell r="D317">
            <v>0</v>
          </cell>
          <cell r="E317">
            <v>0</v>
          </cell>
          <cell r="F317" t="str">
            <v>ITEM</v>
          </cell>
          <cell r="G317">
            <v>9.0299999999999994</v>
          </cell>
        </row>
        <row r="318">
          <cell r="B318" t="str">
            <v>DESCRIPCION</v>
          </cell>
          <cell r="C318" t="str">
            <v>UND</v>
          </cell>
          <cell r="D318" t="str">
            <v>CANT.</v>
          </cell>
          <cell r="E318" t="str">
            <v>DESP.%</v>
          </cell>
          <cell r="F318" t="str">
            <v>PRECIO UNIT</v>
          </cell>
          <cell r="G318" t="str">
            <v>VALOR TOTAL</v>
          </cell>
        </row>
        <row r="319">
          <cell r="B319">
            <v>0</v>
          </cell>
          <cell r="C319">
            <v>0</v>
          </cell>
          <cell r="D319">
            <v>0</v>
          </cell>
          <cell r="E319">
            <v>0</v>
          </cell>
          <cell r="F319">
            <v>0</v>
          </cell>
          <cell r="G319">
            <v>0</v>
          </cell>
        </row>
        <row r="320">
          <cell r="B320" t="str">
            <v>MATERIALES EN SITIO, INCLUYE TRANSPORTE</v>
          </cell>
          <cell r="C320">
            <v>0</v>
          </cell>
          <cell r="D320">
            <v>0</v>
          </cell>
          <cell r="E320">
            <v>0</v>
          </cell>
          <cell r="F320">
            <v>0</v>
          </cell>
          <cell r="G320">
            <v>0</v>
          </cell>
        </row>
        <row r="321">
          <cell r="B321" t="str">
            <v xml:space="preserve">FORMALETA </v>
          </cell>
          <cell r="C321" t="str">
            <v>M2</v>
          </cell>
          <cell r="D321">
            <v>1.3</v>
          </cell>
          <cell r="E321">
            <v>5</v>
          </cell>
          <cell r="F321">
            <v>40000</v>
          </cell>
          <cell r="G321">
            <v>54600</v>
          </cell>
        </row>
        <row r="322">
          <cell r="B322" t="str">
            <v>CONCRETO PREMEZCLADO DE 3000
PSI GRAVA DE 1/2 AS
DE 8±2, INCLUYE BOMBA ESTACIONARIA</v>
          </cell>
          <cell r="C322" t="str">
            <v>M3</v>
          </cell>
          <cell r="D322">
            <v>1</v>
          </cell>
          <cell r="E322">
            <v>5</v>
          </cell>
          <cell r="F322">
            <v>611852</v>
          </cell>
          <cell r="G322">
            <v>642444.6</v>
          </cell>
        </row>
        <row r="323">
          <cell r="B323">
            <v>0</v>
          </cell>
          <cell r="C323">
            <v>0</v>
          </cell>
          <cell r="D323">
            <v>0</v>
          </cell>
          <cell r="E323">
            <v>0</v>
          </cell>
          <cell r="F323" t="str">
            <v>SUBTOTAL MATERIALES</v>
          </cell>
          <cell r="G323">
            <v>697044.6</v>
          </cell>
        </row>
        <row r="324">
          <cell r="B324" t="str">
            <v>MANO DE OBRA</v>
          </cell>
          <cell r="C324">
            <v>0</v>
          </cell>
          <cell r="D324">
            <v>0</v>
          </cell>
          <cell r="E324">
            <v>0</v>
          </cell>
          <cell r="F324">
            <v>0</v>
          </cell>
          <cell r="G324">
            <v>0</v>
          </cell>
        </row>
        <row r="325">
          <cell r="B325" t="str">
            <v>M.O. ALBANILERIA 2 AYUDANTE-1 OFI</v>
          </cell>
          <cell r="C325" t="str">
            <v>HC</v>
          </cell>
          <cell r="D325">
            <v>7.6</v>
          </cell>
          <cell r="E325">
            <v>0</v>
          </cell>
          <cell r="F325">
            <v>47600</v>
          </cell>
          <cell r="G325">
            <v>361760</v>
          </cell>
        </row>
        <row r="326">
          <cell r="B326">
            <v>0</v>
          </cell>
          <cell r="C326">
            <v>0</v>
          </cell>
          <cell r="D326">
            <v>0</v>
          </cell>
          <cell r="E326">
            <v>0</v>
          </cell>
          <cell r="F326" t="str">
            <v>SUBTOTAL MANO DE OBRA</v>
          </cell>
          <cell r="G326">
            <v>361760</v>
          </cell>
        </row>
        <row r="327">
          <cell r="B327" t="str">
            <v>EQUIPO</v>
          </cell>
          <cell r="C327">
            <v>0</v>
          </cell>
          <cell r="D327">
            <v>0</v>
          </cell>
          <cell r="E327">
            <v>0</v>
          </cell>
          <cell r="F327">
            <v>0</v>
          </cell>
          <cell r="G327">
            <v>0</v>
          </cell>
        </row>
        <row r="328">
          <cell r="B328" t="str">
            <v>VIBRADOR DE AGUJA</v>
          </cell>
          <cell r="C328" t="str">
            <v>DIA</v>
          </cell>
          <cell r="D328">
            <v>0.2</v>
          </cell>
          <cell r="E328">
            <v>0</v>
          </cell>
          <cell r="F328">
            <v>70000</v>
          </cell>
          <cell r="G328">
            <v>14000</v>
          </cell>
        </row>
        <row r="329">
          <cell r="B329" t="str">
            <v xml:space="preserve">HERRAMIENTA MENOR </v>
          </cell>
          <cell r="C329" t="str">
            <v>%</v>
          </cell>
          <cell r="D329">
            <v>0.05</v>
          </cell>
          <cell r="E329">
            <v>0</v>
          </cell>
          <cell r="F329">
            <v>361760</v>
          </cell>
          <cell r="G329">
            <v>17479</v>
          </cell>
        </row>
        <row r="330">
          <cell r="B330">
            <v>0</v>
          </cell>
          <cell r="C330">
            <v>0</v>
          </cell>
          <cell r="D330">
            <v>0</v>
          </cell>
          <cell r="E330">
            <v>0</v>
          </cell>
          <cell r="F330" t="str">
            <v>SUBTOTAL EQUIPO</v>
          </cell>
          <cell r="G330">
            <v>31479</v>
          </cell>
        </row>
        <row r="331">
          <cell r="B331">
            <v>0</v>
          </cell>
          <cell r="C331">
            <v>0</v>
          </cell>
          <cell r="D331">
            <v>0</v>
          </cell>
          <cell r="E331">
            <v>0</v>
          </cell>
          <cell r="F331">
            <v>0</v>
          </cell>
          <cell r="G331">
            <v>0</v>
          </cell>
        </row>
        <row r="332">
          <cell r="B332">
            <v>0</v>
          </cell>
          <cell r="C332">
            <v>0</v>
          </cell>
          <cell r="D332">
            <v>0</v>
          </cell>
          <cell r="E332" t="str">
            <v>COSTO DIRECTO</v>
          </cell>
          <cell r="F332">
            <v>0</v>
          </cell>
          <cell r="G332">
            <v>1090284</v>
          </cell>
        </row>
        <row r="333">
          <cell r="B333">
            <v>0</v>
          </cell>
          <cell r="C333">
            <v>0</v>
          </cell>
          <cell r="D333">
            <v>0</v>
          </cell>
          <cell r="E333">
            <v>0</v>
          </cell>
          <cell r="F333">
            <v>0</v>
          </cell>
          <cell r="G333">
            <v>0</v>
          </cell>
        </row>
        <row r="334">
          <cell r="B334" t="str">
            <v>VIGAS EN CONCRETO DE 21 Mpa, INCLUYE FORMALETA DONDE SE REQUIERA</v>
          </cell>
          <cell r="C334">
            <v>0</v>
          </cell>
          <cell r="D334">
            <v>0</v>
          </cell>
          <cell r="E334">
            <v>0</v>
          </cell>
          <cell r="F334" t="str">
            <v>UNIDAD</v>
          </cell>
          <cell r="G334" t="str">
            <v xml:space="preserve">   M3</v>
          </cell>
        </row>
        <row r="335">
          <cell r="B335">
            <v>0</v>
          </cell>
          <cell r="C335">
            <v>0</v>
          </cell>
          <cell r="D335">
            <v>0</v>
          </cell>
          <cell r="E335">
            <v>0</v>
          </cell>
          <cell r="F335" t="str">
            <v>ITEM</v>
          </cell>
          <cell r="G335" t="str">
            <v>2.03 - 9.04</v>
          </cell>
        </row>
        <row r="336">
          <cell r="B336" t="str">
            <v>DESCRIPCION</v>
          </cell>
          <cell r="C336" t="str">
            <v>UND</v>
          </cell>
          <cell r="D336" t="str">
            <v>CANT.</v>
          </cell>
          <cell r="E336" t="str">
            <v>DESP.%</v>
          </cell>
          <cell r="F336" t="str">
            <v>PRECIO UNIT</v>
          </cell>
          <cell r="G336" t="str">
            <v>VALOR TOTAL</v>
          </cell>
        </row>
        <row r="337">
          <cell r="B337">
            <v>0</v>
          </cell>
          <cell r="C337">
            <v>0</v>
          </cell>
          <cell r="D337">
            <v>0</v>
          </cell>
          <cell r="E337">
            <v>0</v>
          </cell>
          <cell r="F337">
            <v>0</v>
          </cell>
          <cell r="G337">
            <v>0</v>
          </cell>
        </row>
        <row r="338">
          <cell r="B338" t="str">
            <v>MATERIALES EN SITIO, INCLUYE TRANSPORTE</v>
          </cell>
          <cell r="C338">
            <v>0</v>
          </cell>
          <cell r="D338">
            <v>0</v>
          </cell>
          <cell r="E338">
            <v>0</v>
          </cell>
          <cell r="F338">
            <v>0</v>
          </cell>
          <cell r="G338">
            <v>0</v>
          </cell>
        </row>
        <row r="339">
          <cell r="B339" t="str">
            <v>CUARTON 2"x4"x3M OTOBO</v>
          </cell>
          <cell r="C339" t="str">
            <v>UND</v>
          </cell>
          <cell r="D339">
            <v>1.6</v>
          </cell>
          <cell r="E339">
            <v>0</v>
          </cell>
          <cell r="F339">
            <v>21546</v>
          </cell>
          <cell r="G339">
            <v>34473.599999999999</v>
          </cell>
        </row>
        <row r="340">
          <cell r="B340" t="str">
            <v>PUNTILLAS 1"</v>
          </cell>
          <cell r="C340" t="str">
            <v>LBS</v>
          </cell>
          <cell r="D340">
            <v>1</v>
          </cell>
          <cell r="E340">
            <v>0</v>
          </cell>
          <cell r="F340">
            <v>5150</v>
          </cell>
          <cell r="G340">
            <v>5150</v>
          </cell>
        </row>
        <row r="341">
          <cell r="B341" t="str">
            <v xml:space="preserve">TABLA 1x10x3M OTOBO </v>
          </cell>
          <cell r="C341" t="str">
            <v>UND</v>
          </cell>
          <cell r="D341">
            <v>2</v>
          </cell>
          <cell r="E341">
            <v>0</v>
          </cell>
          <cell r="F341">
            <v>19541</v>
          </cell>
          <cell r="G341">
            <v>39082</v>
          </cell>
        </row>
        <row r="342">
          <cell r="B342" t="str">
            <v>CONCRETO PREMEZCLADO DE 3000
PSI GRAVA DE 1/2 AS
DE 8±2, INCLUYE BOMBA ESTACIONARIA</v>
          </cell>
          <cell r="C342" t="str">
            <v>M3</v>
          </cell>
          <cell r="D342">
            <v>1</v>
          </cell>
          <cell r="E342">
            <v>5</v>
          </cell>
          <cell r="F342">
            <v>611852</v>
          </cell>
          <cell r="G342">
            <v>642444.6</v>
          </cell>
        </row>
        <row r="343">
          <cell r="B343">
            <v>0</v>
          </cell>
          <cell r="C343">
            <v>0</v>
          </cell>
          <cell r="D343">
            <v>0</v>
          </cell>
          <cell r="E343">
            <v>0</v>
          </cell>
          <cell r="F343" t="str">
            <v>SUBTOTAL MATERIALES</v>
          </cell>
          <cell r="G343">
            <v>721150.2</v>
          </cell>
        </row>
        <row r="344">
          <cell r="B344" t="str">
            <v>MANO DE OBRA</v>
          </cell>
          <cell r="C344">
            <v>0</v>
          </cell>
          <cell r="D344">
            <v>0</v>
          </cell>
          <cell r="E344">
            <v>0</v>
          </cell>
          <cell r="F344">
            <v>0</v>
          </cell>
          <cell r="G344">
            <v>0</v>
          </cell>
        </row>
        <row r="345">
          <cell r="B345" t="str">
            <v>M.O. ALBANILERIA 2 AYUDANTE-1 OFI</v>
          </cell>
          <cell r="C345" t="str">
            <v>HC</v>
          </cell>
          <cell r="D345">
            <v>7.6</v>
          </cell>
          <cell r="E345">
            <v>0</v>
          </cell>
          <cell r="F345">
            <v>47600</v>
          </cell>
          <cell r="G345">
            <v>361760</v>
          </cell>
        </row>
        <row r="346">
          <cell r="B346">
            <v>0</v>
          </cell>
          <cell r="C346">
            <v>0</v>
          </cell>
          <cell r="D346">
            <v>0</v>
          </cell>
          <cell r="E346">
            <v>0</v>
          </cell>
          <cell r="F346" t="str">
            <v>SUBTOTAL MANO DE OBRA</v>
          </cell>
          <cell r="G346">
            <v>361760</v>
          </cell>
        </row>
        <row r="347">
          <cell r="B347" t="str">
            <v>EQUIPO</v>
          </cell>
          <cell r="C347">
            <v>0</v>
          </cell>
          <cell r="D347">
            <v>0</v>
          </cell>
          <cell r="E347">
            <v>0</v>
          </cell>
          <cell r="F347">
            <v>0</v>
          </cell>
          <cell r="G347">
            <v>0</v>
          </cell>
        </row>
        <row r="348">
          <cell r="B348" t="str">
            <v>VIBRADOR DE AGUJA</v>
          </cell>
          <cell r="C348" t="str">
            <v>DIA</v>
          </cell>
          <cell r="D348">
            <v>0.2</v>
          </cell>
          <cell r="E348">
            <v>0</v>
          </cell>
          <cell r="F348">
            <v>70000</v>
          </cell>
          <cell r="G348">
            <v>14000</v>
          </cell>
        </row>
        <row r="349">
          <cell r="B349" t="str">
            <v xml:space="preserve">HERRAMIENTA MENOR </v>
          </cell>
          <cell r="C349" t="str">
            <v>%</v>
          </cell>
          <cell r="D349">
            <v>0.05</v>
          </cell>
          <cell r="E349">
            <v>0</v>
          </cell>
          <cell r="F349">
            <v>361760</v>
          </cell>
          <cell r="G349">
            <v>19101</v>
          </cell>
        </row>
        <row r="350">
          <cell r="B350">
            <v>0</v>
          </cell>
          <cell r="C350">
            <v>0</v>
          </cell>
          <cell r="D350">
            <v>0</v>
          </cell>
          <cell r="E350">
            <v>0</v>
          </cell>
          <cell r="F350" t="str">
            <v>SUBTOTAL EQUIPO</v>
          </cell>
          <cell r="G350">
            <v>33101</v>
          </cell>
        </row>
        <row r="351">
          <cell r="B351">
            <v>0</v>
          </cell>
          <cell r="C351">
            <v>0</v>
          </cell>
          <cell r="D351">
            <v>0</v>
          </cell>
          <cell r="E351">
            <v>0</v>
          </cell>
          <cell r="F351">
            <v>0</v>
          </cell>
          <cell r="G351">
            <v>0</v>
          </cell>
        </row>
        <row r="352">
          <cell r="B352">
            <v>0</v>
          </cell>
          <cell r="C352">
            <v>0</v>
          </cell>
          <cell r="D352">
            <v>0</v>
          </cell>
          <cell r="E352" t="str">
            <v>COSTO DIRECTO</v>
          </cell>
          <cell r="F352">
            <v>0</v>
          </cell>
          <cell r="G352">
            <v>1116011</v>
          </cell>
        </row>
        <row r="353">
          <cell r="B353">
            <v>0</v>
          </cell>
          <cell r="C353">
            <v>0</v>
          </cell>
          <cell r="D353">
            <v>0</v>
          </cell>
          <cell r="E353">
            <v>0</v>
          </cell>
          <cell r="F353">
            <v>0</v>
          </cell>
          <cell r="G353">
            <v>0</v>
          </cell>
        </row>
        <row r="354">
          <cell r="B354" t="str">
            <v>COLUMNETAS C2 AMARRE DE MUROS FUERA DE EJES DE PORTICOS</v>
          </cell>
          <cell r="C354">
            <v>0</v>
          </cell>
          <cell r="D354">
            <v>0</v>
          </cell>
          <cell r="E354">
            <v>0</v>
          </cell>
          <cell r="F354" t="str">
            <v>UNIDAD</v>
          </cell>
          <cell r="G354" t="str">
            <v xml:space="preserve">   M3</v>
          </cell>
        </row>
        <row r="355">
          <cell r="B355">
            <v>0</v>
          </cell>
          <cell r="C355">
            <v>0</v>
          </cell>
          <cell r="D355">
            <v>0</v>
          </cell>
          <cell r="E355">
            <v>0</v>
          </cell>
          <cell r="F355" t="str">
            <v>ITEM</v>
          </cell>
          <cell r="G355">
            <v>9.0500000000000007</v>
          </cell>
        </row>
        <row r="356">
          <cell r="B356" t="str">
            <v>DESCRIPCION</v>
          </cell>
          <cell r="C356" t="str">
            <v>UND</v>
          </cell>
          <cell r="D356" t="str">
            <v>CANT.</v>
          </cell>
          <cell r="E356" t="str">
            <v>DESP.%</v>
          </cell>
          <cell r="F356" t="str">
            <v>PRECIO UNIT</v>
          </cell>
          <cell r="G356" t="str">
            <v>VALOR TOTAL</v>
          </cell>
        </row>
        <row r="357">
          <cell r="B357">
            <v>0</v>
          </cell>
          <cell r="C357">
            <v>0</v>
          </cell>
          <cell r="D357">
            <v>0</v>
          </cell>
          <cell r="E357">
            <v>0</v>
          </cell>
          <cell r="F357">
            <v>0</v>
          </cell>
          <cell r="G357">
            <v>0</v>
          </cell>
        </row>
        <row r="358">
          <cell r="B358" t="str">
            <v>MATERIALES EN SITIO, INCLUYE TRANSPORTE</v>
          </cell>
          <cell r="C358">
            <v>0</v>
          </cell>
          <cell r="D358">
            <v>0</v>
          </cell>
          <cell r="E358">
            <v>0</v>
          </cell>
          <cell r="F358">
            <v>0</v>
          </cell>
          <cell r="G358">
            <v>0</v>
          </cell>
        </row>
        <row r="359">
          <cell r="B359" t="str">
            <v xml:space="preserve">FORMALETA </v>
          </cell>
          <cell r="C359" t="str">
            <v>M2</v>
          </cell>
          <cell r="D359">
            <v>0.5</v>
          </cell>
          <cell r="E359">
            <v>5</v>
          </cell>
          <cell r="F359">
            <v>40000</v>
          </cell>
          <cell r="G359">
            <v>21000</v>
          </cell>
        </row>
        <row r="360">
          <cell r="B360" t="str">
            <v>CONCRETO PREMEZCLADO DE 3000
PSI GRAVA DE 1/2 AS
DE 8±2, INCLUYE BOMBA ESTACIONARIA</v>
          </cell>
          <cell r="C360" t="str">
            <v>M3</v>
          </cell>
          <cell r="D360">
            <v>1</v>
          </cell>
          <cell r="E360">
            <v>5</v>
          </cell>
          <cell r="F360">
            <v>611852</v>
          </cell>
          <cell r="G360">
            <v>642444.6</v>
          </cell>
        </row>
        <row r="361">
          <cell r="B361">
            <v>0</v>
          </cell>
          <cell r="C361">
            <v>0</v>
          </cell>
          <cell r="D361">
            <v>0</v>
          </cell>
          <cell r="E361">
            <v>0</v>
          </cell>
          <cell r="F361" t="str">
            <v>SUBTOTAL MATERIALES</v>
          </cell>
          <cell r="G361">
            <v>663444.6</v>
          </cell>
        </row>
        <row r="362">
          <cell r="B362" t="str">
            <v>MANO DE OBRA</v>
          </cell>
          <cell r="C362">
            <v>0</v>
          </cell>
          <cell r="D362">
            <v>0</v>
          </cell>
          <cell r="E362">
            <v>0</v>
          </cell>
          <cell r="F362">
            <v>0</v>
          </cell>
          <cell r="G362">
            <v>0</v>
          </cell>
        </row>
        <row r="363">
          <cell r="B363" t="str">
            <v>M.O. ALBANILERIA 2 AYUDANTE-1 OFI</v>
          </cell>
          <cell r="C363" t="str">
            <v>HC</v>
          </cell>
          <cell r="D363">
            <v>6</v>
          </cell>
          <cell r="E363">
            <v>0</v>
          </cell>
          <cell r="F363">
            <v>47600</v>
          </cell>
          <cell r="G363">
            <v>285600</v>
          </cell>
        </row>
        <row r="364">
          <cell r="B364">
            <v>0</v>
          </cell>
          <cell r="C364">
            <v>0</v>
          </cell>
          <cell r="D364">
            <v>0</v>
          </cell>
          <cell r="E364">
            <v>0</v>
          </cell>
          <cell r="F364" t="str">
            <v>SUBTOTAL MANO DE OBRA</v>
          </cell>
          <cell r="G364">
            <v>285600</v>
          </cell>
        </row>
        <row r="365">
          <cell r="B365" t="str">
            <v>EQUIPO</v>
          </cell>
          <cell r="C365">
            <v>0</v>
          </cell>
          <cell r="D365">
            <v>0</v>
          </cell>
          <cell r="E365">
            <v>0</v>
          </cell>
          <cell r="F365">
            <v>0</v>
          </cell>
          <cell r="G365">
            <v>0</v>
          </cell>
        </row>
        <row r="366">
          <cell r="B366" t="str">
            <v>VIBRADOR DE AGUJA</v>
          </cell>
          <cell r="C366" t="str">
            <v>DIA</v>
          </cell>
          <cell r="D366">
            <v>0.2</v>
          </cell>
          <cell r="E366">
            <v>0</v>
          </cell>
          <cell r="F366">
            <v>70000</v>
          </cell>
          <cell r="G366">
            <v>14000</v>
          </cell>
        </row>
        <row r="367">
          <cell r="B367" t="str">
            <v xml:space="preserve">HERRAMIENTA MENOR </v>
          </cell>
          <cell r="C367" t="str">
            <v>%</v>
          </cell>
          <cell r="D367">
            <v>0.05</v>
          </cell>
          <cell r="E367">
            <v>0</v>
          </cell>
          <cell r="F367">
            <v>14280</v>
          </cell>
          <cell r="G367">
            <v>935</v>
          </cell>
        </row>
        <row r="368">
          <cell r="B368">
            <v>0</v>
          </cell>
          <cell r="C368">
            <v>0</v>
          </cell>
          <cell r="D368">
            <v>0</v>
          </cell>
          <cell r="E368">
            <v>0</v>
          </cell>
          <cell r="F368" t="str">
            <v>SUBTOTAL EQUIPO</v>
          </cell>
          <cell r="G368">
            <v>14935</v>
          </cell>
        </row>
        <row r="369">
          <cell r="B369">
            <v>0</v>
          </cell>
          <cell r="C369">
            <v>0</v>
          </cell>
          <cell r="D369">
            <v>0</v>
          </cell>
          <cell r="E369">
            <v>0</v>
          </cell>
          <cell r="F369">
            <v>0</v>
          </cell>
          <cell r="G369">
            <v>0</v>
          </cell>
        </row>
        <row r="370">
          <cell r="B370">
            <v>0</v>
          </cell>
          <cell r="C370">
            <v>0</v>
          </cell>
          <cell r="D370">
            <v>0</v>
          </cell>
          <cell r="E370" t="str">
            <v>COSTO DIRECTO</v>
          </cell>
          <cell r="F370">
            <v>0</v>
          </cell>
          <cell r="G370">
            <v>963980</v>
          </cell>
        </row>
        <row r="371">
          <cell r="B371">
            <v>0</v>
          </cell>
          <cell r="C371">
            <v>0</v>
          </cell>
          <cell r="D371">
            <v>0</v>
          </cell>
          <cell r="E371">
            <v>0</v>
          </cell>
          <cell r="F371">
            <v>0</v>
          </cell>
          <cell r="G371">
            <v>0</v>
          </cell>
        </row>
        <row r="372">
          <cell r="B372" t="str">
            <v xml:space="preserve">DOVELAS DV </v>
          </cell>
          <cell r="C372">
            <v>0</v>
          </cell>
          <cell r="D372">
            <v>0</v>
          </cell>
          <cell r="E372">
            <v>0</v>
          </cell>
          <cell r="F372" t="str">
            <v>UNIDAD</v>
          </cell>
          <cell r="G372" t="str">
            <v xml:space="preserve">   M3</v>
          </cell>
        </row>
        <row r="373">
          <cell r="B373">
            <v>0</v>
          </cell>
          <cell r="C373">
            <v>0</v>
          </cell>
          <cell r="D373">
            <v>0</v>
          </cell>
          <cell r="E373">
            <v>0</v>
          </cell>
          <cell r="F373" t="str">
            <v>ITEM</v>
          </cell>
          <cell r="G373">
            <v>9.06</v>
          </cell>
        </row>
        <row r="374">
          <cell r="B374" t="str">
            <v>DESCRIPCION</v>
          </cell>
          <cell r="C374" t="str">
            <v>UND</v>
          </cell>
          <cell r="D374" t="str">
            <v>CANT.</v>
          </cell>
          <cell r="E374" t="str">
            <v>DESP.%</v>
          </cell>
          <cell r="F374" t="str">
            <v>PRECIO UNIT</v>
          </cell>
          <cell r="G374" t="str">
            <v>VALOR TOTAL</v>
          </cell>
        </row>
        <row r="375">
          <cell r="B375">
            <v>0</v>
          </cell>
          <cell r="C375">
            <v>0</v>
          </cell>
          <cell r="D375">
            <v>0</v>
          </cell>
          <cell r="E375">
            <v>0</v>
          </cell>
          <cell r="F375">
            <v>0</v>
          </cell>
          <cell r="G375">
            <v>0</v>
          </cell>
        </row>
        <row r="376">
          <cell r="B376" t="str">
            <v>MATERIALES EN SITIO, INCLUYE TRANSPORTE</v>
          </cell>
          <cell r="C376">
            <v>0</v>
          </cell>
          <cell r="D376">
            <v>0</v>
          </cell>
          <cell r="E376">
            <v>0</v>
          </cell>
          <cell r="F376">
            <v>0</v>
          </cell>
          <cell r="G376">
            <v>0</v>
          </cell>
        </row>
        <row r="377">
          <cell r="B377" t="str">
            <v xml:space="preserve">FORMALETA </v>
          </cell>
          <cell r="C377" t="str">
            <v>M2</v>
          </cell>
          <cell r="D377">
            <v>0.5</v>
          </cell>
          <cell r="E377">
            <v>5</v>
          </cell>
          <cell r="F377">
            <v>40000</v>
          </cell>
          <cell r="G377">
            <v>21000</v>
          </cell>
        </row>
        <row r="378">
          <cell r="B378" t="str">
            <v>CONCRETO PREMEZCLADO DE 3000
PSI GRAVA DE 1/2 AS
DE 8±2, INCLUYE BOMBA ESTACIONARIA</v>
          </cell>
          <cell r="C378" t="str">
            <v>M3</v>
          </cell>
          <cell r="D378">
            <v>1</v>
          </cell>
          <cell r="E378">
            <v>5</v>
          </cell>
          <cell r="F378">
            <v>611852</v>
          </cell>
          <cell r="G378">
            <v>642444.6</v>
          </cell>
        </row>
        <row r="379">
          <cell r="B379">
            <v>0</v>
          </cell>
          <cell r="C379">
            <v>0</v>
          </cell>
          <cell r="D379">
            <v>0</v>
          </cell>
          <cell r="E379">
            <v>0</v>
          </cell>
          <cell r="F379" t="str">
            <v>SUBTOTAL MATERIALES</v>
          </cell>
          <cell r="G379">
            <v>663444.6</v>
          </cell>
        </row>
        <row r="380">
          <cell r="B380" t="str">
            <v>MANO DE OBRA</v>
          </cell>
          <cell r="C380">
            <v>0</v>
          </cell>
          <cell r="D380">
            <v>0</v>
          </cell>
          <cell r="E380">
            <v>0</v>
          </cell>
          <cell r="F380">
            <v>0</v>
          </cell>
          <cell r="G380">
            <v>0</v>
          </cell>
        </row>
        <row r="381">
          <cell r="B381" t="str">
            <v>M.O. ALBANILERIA 2 AYUDANTE-1 OFI</v>
          </cell>
          <cell r="C381" t="str">
            <v>HC</v>
          </cell>
          <cell r="D381">
            <v>6</v>
          </cell>
          <cell r="E381">
            <v>0</v>
          </cell>
          <cell r="F381">
            <v>47600</v>
          </cell>
          <cell r="G381">
            <v>285600</v>
          </cell>
        </row>
        <row r="382">
          <cell r="B382">
            <v>0</v>
          </cell>
          <cell r="C382">
            <v>0</v>
          </cell>
          <cell r="D382">
            <v>0</v>
          </cell>
          <cell r="E382">
            <v>0</v>
          </cell>
          <cell r="F382" t="str">
            <v>SUBTOTAL MANO DE OBRA</v>
          </cell>
          <cell r="G382">
            <v>285600</v>
          </cell>
        </row>
        <row r="383">
          <cell r="B383" t="str">
            <v>EQUIPO</v>
          </cell>
          <cell r="C383">
            <v>0</v>
          </cell>
          <cell r="D383">
            <v>0</v>
          </cell>
          <cell r="E383">
            <v>0</v>
          </cell>
          <cell r="F383">
            <v>0</v>
          </cell>
          <cell r="G383">
            <v>0</v>
          </cell>
        </row>
        <row r="384">
          <cell r="B384" t="str">
            <v>VIBRADOR DE AGUJA</v>
          </cell>
          <cell r="C384" t="str">
            <v>DIA</v>
          </cell>
          <cell r="D384">
            <v>0.2</v>
          </cell>
          <cell r="E384">
            <v>0</v>
          </cell>
          <cell r="F384">
            <v>70000</v>
          </cell>
          <cell r="G384">
            <v>14000</v>
          </cell>
        </row>
        <row r="385">
          <cell r="B385" t="str">
            <v xml:space="preserve">HERRAMIENTA MENOR </v>
          </cell>
          <cell r="C385" t="str">
            <v>%</v>
          </cell>
          <cell r="D385">
            <v>0.05</v>
          </cell>
          <cell r="E385">
            <v>0</v>
          </cell>
          <cell r="F385">
            <v>14280</v>
          </cell>
          <cell r="G385">
            <v>935</v>
          </cell>
        </row>
        <row r="386">
          <cell r="B386">
            <v>0</v>
          </cell>
          <cell r="C386">
            <v>0</v>
          </cell>
          <cell r="D386">
            <v>0</v>
          </cell>
          <cell r="E386">
            <v>0</v>
          </cell>
          <cell r="F386" t="str">
            <v>SUBTOTAL EQUIPO</v>
          </cell>
          <cell r="G386">
            <v>14935</v>
          </cell>
        </row>
        <row r="387">
          <cell r="B387">
            <v>0</v>
          </cell>
          <cell r="C387">
            <v>0</v>
          </cell>
          <cell r="D387">
            <v>0</v>
          </cell>
          <cell r="E387">
            <v>0</v>
          </cell>
          <cell r="F387">
            <v>0</v>
          </cell>
          <cell r="G387">
            <v>0</v>
          </cell>
        </row>
        <row r="388">
          <cell r="B388">
            <v>0</v>
          </cell>
          <cell r="C388">
            <v>0</v>
          </cell>
          <cell r="D388">
            <v>0</v>
          </cell>
          <cell r="E388" t="str">
            <v>COSTO DIRECTO</v>
          </cell>
          <cell r="F388">
            <v>0</v>
          </cell>
          <cell r="G388">
            <v>963980</v>
          </cell>
        </row>
        <row r="389">
          <cell r="B389">
            <v>0</v>
          </cell>
          <cell r="C389">
            <v>0</v>
          </cell>
          <cell r="D389">
            <v>0</v>
          </cell>
          <cell r="E389">
            <v>0</v>
          </cell>
          <cell r="F389">
            <v>0</v>
          </cell>
          <cell r="G389">
            <v>0</v>
          </cell>
        </row>
        <row r="390">
          <cell r="B390" t="str">
            <v>LOSA EN CONCRETO DE 21MPA e=0,10m, INCLUYE MALLA ELECTROSOLDADA 4 MM, SEP.15x15 cm</v>
          </cell>
          <cell r="C390">
            <v>0</v>
          </cell>
          <cell r="D390">
            <v>0</v>
          </cell>
          <cell r="E390">
            <v>0</v>
          </cell>
          <cell r="F390" t="str">
            <v>UNIDAD</v>
          </cell>
          <cell r="G390" t="str">
            <v>M2</v>
          </cell>
        </row>
        <row r="391">
          <cell r="B391">
            <v>0</v>
          </cell>
          <cell r="C391">
            <v>0</v>
          </cell>
          <cell r="D391">
            <v>0</v>
          </cell>
          <cell r="E391">
            <v>0</v>
          </cell>
          <cell r="F391" t="str">
            <v>ITEM</v>
          </cell>
          <cell r="G391">
            <v>9.07</v>
          </cell>
        </row>
        <row r="392">
          <cell r="B392" t="str">
            <v>DESCRIPCION</v>
          </cell>
          <cell r="C392" t="str">
            <v>UND</v>
          </cell>
          <cell r="D392" t="str">
            <v>CANT.</v>
          </cell>
          <cell r="E392" t="str">
            <v>DESP.%</v>
          </cell>
          <cell r="F392" t="str">
            <v>PRECIO UNIT</v>
          </cell>
          <cell r="G392" t="str">
            <v>VALOR TOTAL</v>
          </cell>
        </row>
        <row r="393">
          <cell r="B393">
            <v>0</v>
          </cell>
          <cell r="C393">
            <v>0</v>
          </cell>
          <cell r="D393">
            <v>0</v>
          </cell>
          <cell r="E393">
            <v>0</v>
          </cell>
          <cell r="F393">
            <v>0</v>
          </cell>
          <cell r="G393">
            <v>0</v>
          </cell>
        </row>
        <row r="394">
          <cell r="B394" t="str">
            <v>MATERIALES EN SITIO, INCLUYE TRANSPORTE</v>
          </cell>
          <cell r="C394">
            <v>0</v>
          </cell>
          <cell r="D394">
            <v>0</v>
          </cell>
          <cell r="E394">
            <v>0</v>
          </cell>
          <cell r="F394">
            <v>0</v>
          </cell>
          <cell r="G394">
            <v>0</v>
          </cell>
        </row>
        <row r="395">
          <cell r="B395" t="str">
            <v>CONCRETO PREMEZCLADO DE 3000
PSI GRAVA DE 1/2 AS
DE 8±2, INCLUYE BOMBA ESTACIONARIA</v>
          </cell>
          <cell r="C395" t="str">
            <v>M3</v>
          </cell>
          <cell r="D395">
            <v>0.1</v>
          </cell>
          <cell r="E395">
            <v>5</v>
          </cell>
          <cell r="F395">
            <v>611852</v>
          </cell>
          <cell r="G395">
            <v>64244.46</v>
          </cell>
        </row>
        <row r="396">
          <cell r="B396">
            <v>0</v>
          </cell>
          <cell r="C396">
            <v>0</v>
          </cell>
          <cell r="D396">
            <v>0</v>
          </cell>
          <cell r="E396">
            <v>0</v>
          </cell>
          <cell r="F396" t="str">
            <v>SUBTOTAL MATERIALES</v>
          </cell>
          <cell r="G396">
            <v>64244.46</v>
          </cell>
        </row>
        <row r="397">
          <cell r="B397" t="str">
            <v>MANO DE OBRA</v>
          </cell>
          <cell r="C397">
            <v>0</v>
          </cell>
          <cell r="D397">
            <v>0</v>
          </cell>
          <cell r="E397">
            <v>0</v>
          </cell>
          <cell r="F397">
            <v>0</v>
          </cell>
          <cell r="G397">
            <v>0</v>
          </cell>
        </row>
        <row r="398">
          <cell r="B398" t="str">
            <v>M.O. ALBANILERIA 2 AYUDANTE-1 OFI</v>
          </cell>
          <cell r="C398" t="str">
            <v>HC</v>
          </cell>
          <cell r="D398">
            <v>1</v>
          </cell>
          <cell r="E398">
            <v>0</v>
          </cell>
          <cell r="F398">
            <v>47600</v>
          </cell>
          <cell r="G398">
            <v>47600</v>
          </cell>
        </row>
        <row r="399">
          <cell r="B399">
            <v>0</v>
          </cell>
          <cell r="C399">
            <v>0</v>
          </cell>
          <cell r="D399">
            <v>0</v>
          </cell>
          <cell r="E399">
            <v>0</v>
          </cell>
          <cell r="F399" t="str">
            <v>SUBTOTAL MANO DE OBRA</v>
          </cell>
          <cell r="G399">
            <v>47600</v>
          </cell>
        </row>
        <row r="400">
          <cell r="B400" t="str">
            <v>EQUIPO</v>
          </cell>
          <cell r="C400">
            <v>0</v>
          </cell>
          <cell r="D400">
            <v>0</v>
          </cell>
          <cell r="E400">
            <v>0</v>
          </cell>
          <cell r="F400">
            <v>0</v>
          </cell>
          <cell r="G400">
            <v>0</v>
          </cell>
        </row>
        <row r="401">
          <cell r="B401" t="str">
            <v>VIBRADOR DE AGUJA</v>
          </cell>
          <cell r="C401" t="str">
            <v>DIA</v>
          </cell>
          <cell r="D401">
            <v>0.2</v>
          </cell>
          <cell r="E401">
            <v>0</v>
          </cell>
          <cell r="F401">
            <v>70000</v>
          </cell>
          <cell r="G401">
            <v>14000</v>
          </cell>
        </row>
        <row r="402">
          <cell r="B402" t="str">
            <v xml:space="preserve">HERRAMIENTA MENOR </v>
          </cell>
          <cell r="C402" t="str">
            <v>%</v>
          </cell>
          <cell r="D402">
            <v>0.05</v>
          </cell>
          <cell r="E402">
            <v>0</v>
          </cell>
          <cell r="F402">
            <v>2380</v>
          </cell>
          <cell r="G402">
            <v>340</v>
          </cell>
        </row>
        <row r="403">
          <cell r="B403">
            <v>0</v>
          </cell>
          <cell r="C403">
            <v>0</v>
          </cell>
          <cell r="D403">
            <v>0</v>
          </cell>
          <cell r="E403">
            <v>0</v>
          </cell>
          <cell r="F403" t="str">
            <v>SUBTOTAL EQUIPO</v>
          </cell>
          <cell r="G403">
            <v>14340</v>
          </cell>
        </row>
        <row r="404">
          <cell r="B404">
            <v>0</v>
          </cell>
          <cell r="C404">
            <v>0</v>
          </cell>
          <cell r="D404">
            <v>0</v>
          </cell>
          <cell r="E404">
            <v>0</v>
          </cell>
          <cell r="F404">
            <v>0</v>
          </cell>
          <cell r="G404">
            <v>0</v>
          </cell>
        </row>
        <row r="405">
          <cell r="B405">
            <v>0</v>
          </cell>
          <cell r="C405">
            <v>0</v>
          </cell>
          <cell r="D405">
            <v>0</v>
          </cell>
          <cell r="E405" t="str">
            <v>COSTO DIRECTO</v>
          </cell>
          <cell r="F405">
            <v>0</v>
          </cell>
          <cell r="G405">
            <v>126184</v>
          </cell>
        </row>
        <row r="406">
          <cell r="B406">
            <v>0</v>
          </cell>
          <cell r="C406">
            <v>0</v>
          </cell>
          <cell r="D406">
            <v>0</v>
          </cell>
          <cell r="E406">
            <v>0</v>
          </cell>
          <cell r="F406">
            <v>0</v>
          </cell>
          <cell r="G406">
            <v>0</v>
          </cell>
        </row>
        <row r="407">
          <cell r="B407" t="str">
            <v>BANCA RECTANGULAR EN CONCRETO DE 21 Mpa</v>
          </cell>
          <cell r="C407">
            <v>0</v>
          </cell>
          <cell r="D407">
            <v>0</v>
          </cell>
          <cell r="E407">
            <v>0</v>
          </cell>
          <cell r="F407" t="str">
            <v>UNIDAD</v>
          </cell>
          <cell r="G407" t="str">
            <v>M3</v>
          </cell>
        </row>
        <row r="408">
          <cell r="B408">
            <v>0</v>
          </cell>
          <cell r="C408">
            <v>0</v>
          </cell>
          <cell r="D408">
            <v>0</v>
          </cell>
          <cell r="E408">
            <v>0</v>
          </cell>
          <cell r="F408" t="str">
            <v>ITEM</v>
          </cell>
          <cell r="G408">
            <v>9.08</v>
          </cell>
        </row>
        <row r="409">
          <cell r="B409" t="str">
            <v>DESCRIPCION</v>
          </cell>
          <cell r="C409" t="str">
            <v>UND</v>
          </cell>
          <cell r="D409" t="str">
            <v>CANT.</v>
          </cell>
          <cell r="E409" t="str">
            <v>DESP.%</v>
          </cell>
          <cell r="F409" t="str">
            <v>PRECIO UNIT</v>
          </cell>
          <cell r="G409" t="str">
            <v>VALOR TOTAL</v>
          </cell>
        </row>
        <row r="410">
          <cell r="B410">
            <v>0</v>
          </cell>
          <cell r="C410">
            <v>0</v>
          </cell>
          <cell r="D410">
            <v>0</v>
          </cell>
          <cell r="E410">
            <v>0</v>
          </cell>
          <cell r="F410">
            <v>0</v>
          </cell>
          <cell r="G410">
            <v>0</v>
          </cell>
        </row>
        <row r="411">
          <cell r="B411" t="str">
            <v>MATERIALES EN SITIO, INCLUYE TRANSPORTE</v>
          </cell>
          <cell r="C411">
            <v>0</v>
          </cell>
          <cell r="D411">
            <v>0</v>
          </cell>
          <cell r="E411">
            <v>0</v>
          </cell>
          <cell r="F411">
            <v>0</v>
          </cell>
          <cell r="G411">
            <v>0</v>
          </cell>
        </row>
        <row r="412">
          <cell r="B412" t="str">
            <v>CONCRETO PREMEZCLADO DE 3000
PSI GRAVA DE 1/2 AS
DE 8±2, INCLUYE BOMBA ESTACIONARIA</v>
          </cell>
          <cell r="C412" t="str">
            <v>M3</v>
          </cell>
          <cell r="D412">
            <v>1</v>
          </cell>
          <cell r="E412">
            <v>5</v>
          </cell>
          <cell r="F412">
            <v>611852</v>
          </cell>
          <cell r="G412">
            <v>642444.6</v>
          </cell>
        </row>
        <row r="413">
          <cell r="B413" t="str">
            <v xml:space="preserve">FORMALETA </v>
          </cell>
          <cell r="C413" t="str">
            <v>M2</v>
          </cell>
          <cell r="D413">
            <v>2</v>
          </cell>
          <cell r="E413">
            <v>5</v>
          </cell>
          <cell r="F413">
            <v>40000</v>
          </cell>
          <cell r="G413">
            <v>84000</v>
          </cell>
        </row>
        <row r="414">
          <cell r="B414">
            <v>0</v>
          </cell>
          <cell r="C414">
            <v>0</v>
          </cell>
          <cell r="D414">
            <v>0</v>
          </cell>
          <cell r="E414">
            <v>0</v>
          </cell>
          <cell r="F414" t="str">
            <v>SUBTOTAL MATERIALES</v>
          </cell>
          <cell r="G414">
            <v>726444.6</v>
          </cell>
        </row>
        <row r="415">
          <cell r="B415" t="str">
            <v>MANO DE OBRA</v>
          </cell>
          <cell r="C415">
            <v>0</v>
          </cell>
          <cell r="D415">
            <v>0</v>
          </cell>
          <cell r="E415">
            <v>0</v>
          </cell>
          <cell r="F415">
            <v>0</v>
          </cell>
          <cell r="G415">
            <v>0</v>
          </cell>
        </row>
        <row r="416">
          <cell r="B416" t="str">
            <v>M.O. ALBANILERIA 2 AYUDANTE-1 OFI</v>
          </cell>
          <cell r="C416" t="str">
            <v>HC</v>
          </cell>
          <cell r="D416">
            <v>6</v>
          </cell>
          <cell r="E416">
            <v>0</v>
          </cell>
          <cell r="F416">
            <v>47600</v>
          </cell>
          <cell r="G416">
            <v>285656</v>
          </cell>
        </row>
        <row r="417">
          <cell r="B417">
            <v>0</v>
          </cell>
          <cell r="C417">
            <v>0</v>
          </cell>
          <cell r="D417">
            <v>0</v>
          </cell>
          <cell r="E417">
            <v>0</v>
          </cell>
          <cell r="F417" t="str">
            <v>SUBTOTAL MANO DE OBRA</v>
          </cell>
          <cell r="G417">
            <v>285656</v>
          </cell>
        </row>
        <row r="418">
          <cell r="B418" t="str">
            <v>EQUIPO</v>
          </cell>
          <cell r="C418">
            <v>0</v>
          </cell>
          <cell r="D418">
            <v>0</v>
          </cell>
          <cell r="E418">
            <v>0</v>
          </cell>
          <cell r="F418">
            <v>0</v>
          </cell>
          <cell r="G418">
            <v>0</v>
          </cell>
        </row>
        <row r="419">
          <cell r="B419" t="str">
            <v>VIBRADOR DE AGUJA</v>
          </cell>
          <cell r="C419" t="str">
            <v>DIA</v>
          </cell>
          <cell r="D419">
            <v>1.2</v>
          </cell>
          <cell r="E419">
            <v>0</v>
          </cell>
          <cell r="F419">
            <v>70000</v>
          </cell>
          <cell r="G419">
            <v>84000</v>
          </cell>
        </row>
        <row r="420">
          <cell r="B420" t="str">
            <v xml:space="preserve">HERRAMIENTA MENOR </v>
          </cell>
          <cell r="C420" t="str">
            <v>%</v>
          </cell>
          <cell r="D420">
            <v>0.05</v>
          </cell>
          <cell r="E420">
            <v>0</v>
          </cell>
          <cell r="F420">
            <v>14282.800000000001</v>
          </cell>
          <cell r="G420">
            <v>714.14</v>
          </cell>
        </row>
        <row r="421">
          <cell r="B421">
            <v>0</v>
          </cell>
          <cell r="C421">
            <v>0</v>
          </cell>
          <cell r="D421">
            <v>0</v>
          </cell>
          <cell r="E421">
            <v>0</v>
          </cell>
          <cell r="F421" t="str">
            <v>SUBTOTAL EQUIPO</v>
          </cell>
          <cell r="G421">
            <v>84714.14</v>
          </cell>
        </row>
        <row r="422">
          <cell r="B422">
            <v>0</v>
          </cell>
          <cell r="C422">
            <v>0</v>
          </cell>
          <cell r="D422">
            <v>0</v>
          </cell>
          <cell r="E422">
            <v>0</v>
          </cell>
          <cell r="F422">
            <v>0</v>
          </cell>
          <cell r="G422">
            <v>0</v>
          </cell>
        </row>
        <row r="423">
          <cell r="B423">
            <v>0</v>
          </cell>
          <cell r="C423">
            <v>0</v>
          </cell>
          <cell r="D423">
            <v>0</v>
          </cell>
          <cell r="E423" t="str">
            <v>COSTO DIRECTO</v>
          </cell>
          <cell r="F423">
            <v>0</v>
          </cell>
          <cell r="G423">
            <v>1096815</v>
          </cell>
        </row>
        <row r="424">
          <cell r="B424">
            <v>0</v>
          </cell>
          <cell r="C424">
            <v>0</v>
          </cell>
          <cell r="D424">
            <v>0</v>
          </cell>
          <cell r="E424">
            <v>0</v>
          </cell>
          <cell r="F424">
            <v>0</v>
          </cell>
          <cell r="G424">
            <v>0</v>
          </cell>
        </row>
        <row r="425">
          <cell r="B425" t="str">
            <v xml:space="preserve">BANCA ROLLING RECTANGULAR CON ESPALDAR PREFABRICADAS  EN CONCRETO </v>
          </cell>
          <cell r="C425">
            <v>0</v>
          </cell>
          <cell r="D425">
            <v>0</v>
          </cell>
          <cell r="E425">
            <v>0</v>
          </cell>
          <cell r="F425" t="str">
            <v>UNIDAD</v>
          </cell>
          <cell r="G425" t="str">
            <v>UND</v>
          </cell>
        </row>
        <row r="426">
          <cell r="B426">
            <v>0</v>
          </cell>
          <cell r="C426">
            <v>0</v>
          </cell>
          <cell r="D426">
            <v>0</v>
          </cell>
          <cell r="E426">
            <v>0</v>
          </cell>
          <cell r="F426" t="str">
            <v>ITEM</v>
          </cell>
          <cell r="G426">
            <v>9.09</v>
          </cell>
        </row>
        <row r="427">
          <cell r="B427" t="str">
            <v>DESCRIPCION</v>
          </cell>
          <cell r="C427" t="str">
            <v>UND</v>
          </cell>
          <cell r="D427" t="str">
            <v>CANT.</v>
          </cell>
          <cell r="E427" t="str">
            <v>DESP.%</v>
          </cell>
          <cell r="F427" t="str">
            <v>PRECIO UNIT</v>
          </cell>
          <cell r="G427" t="str">
            <v>VALOR TOTAL</v>
          </cell>
        </row>
        <row r="428">
          <cell r="B428">
            <v>0</v>
          </cell>
          <cell r="C428">
            <v>0</v>
          </cell>
          <cell r="D428">
            <v>0</v>
          </cell>
          <cell r="E428">
            <v>0</v>
          </cell>
          <cell r="F428">
            <v>0</v>
          </cell>
          <cell r="G428">
            <v>0</v>
          </cell>
        </row>
        <row r="429">
          <cell r="B429" t="str">
            <v>MATERIALES EN SITIO, INCLUYE TRANSPORTE</v>
          </cell>
          <cell r="C429">
            <v>0</v>
          </cell>
          <cell r="D429">
            <v>0</v>
          </cell>
          <cell r="E429">
            <v>0</v>
          </cell>
          <cell r="F429">
            <v>0</v>
          </cell>
          <cell r="G429">
            <v>0</v>
          </cell>
        </row>
        <row r="430">
          <cell r="B430" t="str">
            <v>BANCA ROLLING RECTANGULAR CON ESPALDAR</v>
          </cell>
          <cell r="C430" t="str">
            <v>UND</v>
          </cell>
          <cell r="D430">
            <v>1</v>
          </cell>
          <cell r="E430">
            <v>0</v>
          </cell>
          <cell r="F430">
            <v>1730000</v>
          </cell>
          <cell r="G430">
            <v>1730000</v>
          </cell>
        </row>
        <row r="431">
          <cell r="B431">
            <v>0</v>
          </cell>
          <cell r="C431">
            <v>0</v>
          </cell>
          <cell r="D431">
            <v>0</v>
          </cell>
          <cell r="E431">
            <v>0</v>
          </cell>
          <cell r="F431">
            <v>0</v>
          </cell>
          <cell r="G431">
            <v>0</v>
          </cell>
        </row>
        <row r="432">
          <cell r="B432">
            <v>0</v>
          </cell>
          <cell r="C432">
            <v>0</v>
          </cell>
          <cell r="D432">
            <v>0</v>
          </cell>
          <cell r="E432">
            <v>0</v>
          </cell>
          <cell r="F432" t="str">
            <v>SUBTOTAL MATERIALES</v>
          </cell>
          <cell r="G432">
            <v>1730000</v>
          </cell>
        </row>
        <row r="433">
          <cell r="B433" t="str">
            <v>MANO DE OBRA</v>
          </cell>
          <cell r="C433">
            <v>0</v>
          </cell>
          <cell r="D433">
            <v>0</v>
          </cell>
          <cell r="E433">
            <v>0</v>
          </cell>
          <cell r="F433">
            <v>0</v>
          </cell>
          <cell r="G433">
            <v>0</v>
          </cell>
        </row>
        <row r="434">
          <cell r="B434" t="str">
            <v>M.O. ALBANILERIA 2 AYUDANTE-1 OFI</v>
          </cell>
          <cell r="C434" t="str">
            <v>HC</v>
          </cell>
          <cell r="D434">
            <v>4</v>
          </cell>
          <cell r="E434">
            <v>0</v>
          </cell>
          <cell r="F434">
            <v>47600</v>
          </cell>
          <cell r="G434">
            <v>189985</v>
          </cell>
        </row>
        <row r="435">
          <cell r="B435">
            <v>0</v>
          </cell>
          <cell r="C435">
            <v>0</v>
          </cell>
          <cell r="D435">
            <v>0</v>
          </cell>
          <cell r="E435">
            <v>0</v>
          </cell>
          <cell r="F435" t="str">
            <v>SUBTOTAL MANO DE OBRA</v>
          </cell>
          <cell r="G435">
            <v>189985</v>
          </cell>
        </row>
        <row r="436">
          <cell r="B436" t="str">
            <v>EQUIPO</v>
          </cell>
          <cell r="C436">
            <v>0</v>
          </cell>
          <cell r="D436">
            <v>0</v>
          </cell>
          <cell r="E436">
            <v>0</v>
          </cell>
          <cell r="F436">
            <v>0</v>
          </cell>
          <cell r="G436">
            <v>0</v>
          </cell>
        </row>
        <row r="437">
          <cell r="B437">
            <v>0</v>
          </cell>
          <cell r="C437">
            <v>0</v>
          </cell>
          <cell r="D437">
            <v>0</v>
          </cell>
          <cell r="E437">
            <v>0</v>
          </cell>
          <cell r="F437">
            <v>0</v>
          </cell>
          <cell r="G437">
            <v>0</v>
          </cell>
        </row>
        <row r="438">
          <cell r="B438" t="str">
            <v xml:space="preserve">HERRAMIENTA MENOR </v>
          </cell>
          <cell r="C438" t="str">
            <v>%</v>
          </cell>
          <cell r="D438">
            <v>0.05</v>
          </cell>
          <cell r="E438">
            <v>0</v>
          </cell>
          <cell r="F438">
            <v>9499.25</v>
          </cell>
          <cell r="G438">
            <v>474.96</v>
          </cell>
        </row>
        <row r="439">
          <cell r="B439">
            <v>0</v>
          </cell>
          <cell r="C439">
            <v>0</v>
          </cell>
          <cell r="D439">
            <v>0</v>
          </cell>
          <cell r="E439">
            <v>0</v>
          </cell>
          <cell r="F439" t="str">
            <v>SUBTOTAL EQUIPO</v>
          </cell>
          <cell r="G439">
            <v>474.96</v>
          </cell>
        </row>
        <row r="440">
          <cell r="B440">
            <v>0</v>
          </cell>
          <cell r="C440">
            <v>0</v>
          </cell>
          <cell r="D440">
            <v>0</v>
          </cell>
          <cell r="E440">
            <v>0</v>
          </cell>
          <cell r="F440">
            <v>0</v>
          </cell>
          <cell r="G440">
            <v>0</v>
          </cell>
        </row>
        <row r="441">
          <cell r="B441">
            <v>0</v>
          </cell>
          <cell r="C441">
            <v>0</v>
          </cell>
          <cell r="D441">
            <v>0</v>
          </cell>
          <cell r="E441" t="str">
            <v>COSTO DIRECTO</v>
          </cell>
          <cell r="F441">
            <v>0</v>
          </cell>
          <cell r="G441">
            <v>1920460</v>
          </cell>
        </row>
        <row r="442">
          <cell r="B442">
            <v>0</v>
          </cell>
          <cell r="C442">
            <v>0</v>
          </cell>
          <cell r="D442">
            <v>0</v>
          </cell>
          <cell r="E442">
            <v>0</v>
          </cell>
          <cell r="F442">
            <v>0</v>
          </cell>
          <cell r="G442">
            <v>0</v>
          </cell>
        </row>
        <row r="443">
          <cell r="B443" t="str">
            <v>SUMINISTRO E INSTALACIÓN DE ADOCESPED GRIS 30*44*8 CM</v>
          </cell>
          <cell r="C443">
            <v>0</v>
          </cell>
          <cell r="D443">
            <v>0</v>
          </cell>
          <cell r="E443">
            <v>0</v>
          </cell>
          <cell r="F443" t="str">
            <v>UNIDAD</v>
          </cell>
          <cell r="G443" t="str">
            <v>M2</v>
          </cell>
        </row>
        <row r="444">
          <cell r="B444">
            <v>0</v>
          </cell>
          <cell r="C444">
            <v>0</v>
          </cell>
          <cell r="D444">
            <v>0</v>
          </cell>
          <cell r="E444">
            <v>0</v>
          </cell>
          <cell r="F444" t="str">
            <v>ITEM</v>
          </cell>
          <cell r="G444">
            <v>9.09</v>
          </cell>
        </row>
        <row r="445">
          <cell r="B445" t="str">
            <v>DESCRIPCION</v>
          </cell>
          <cell r="C445" t="str">
            <v>UND</v>
          </cell>
          <cell r="D445" t="str">
            <v>CANT.</v>
          </cell>
          <cell r="E445" t="str">
            <v>DESP.%</v>
          </cell>
          <cell r="F445" t="str">
            <v>PRECIO UNIT</v>
          </cell>
          <cell r="G445" t="str">
            <v>VALOR TOTAL</v>
          </cell>
        </row>
        <row r="446">
          <cell r="B446">
            <v>0</v>
          </cell>
          <cell r="C446">
            <v>0</v>
          </cell>
          <cell r="D446">
            <v>0</v>
          </cell>
          <cell r="E446">
            <v>0</v>
          </cell>
          <cell r="F446">
            <v>0</v>
          </cell>
          <cell r="G446">
            <v>0</v>
          </cell>
        </row>
        <row r="447">
          <cell r="B447" t="str">
            <v>MATERIALES EN SITIO, INCLUYE TRANSPORTE</v>
          </cell>
          <cell r="C447">
            <v>0</v>
          </cell>
          <cell r="D447">
            <v>0</v>
          </cell>
          <cell r="E447">
            <v>0</v>
          </cell>
          <cell r="F447">
            <v>0</v>
          </cell>
          <cell r="G447">
            <v>0</v>
          </cell>
        </row>
        <row r="448">
          <cell r="B448" t="str">
            <v>ADOCESPED GRIS 30*44*8 CM</v>
          </cell>
          <cell r="C448" t="str">
            <v>UND</v>
          </cell>
          <cell r="D448">
            <v>7.5757575757575752</v>
          </cell>
          <cell r="E448">
            <v>0</v>
          </cell>
          <cell r="F448">
            <v>2800</v>
          </cell>
          <cell r="G448">
            <v>21212.12</v>
          </cell>
        </row>
        <row r="449">
          <cell r="B449">
            <v>0</v>
          </cell>
          <cell r="C449">
            <v>0</v>
          </cell>
          <cell r="D449">
            <v>0</v>
          </cell>
          <cell r="E449">
            <v>0</v>
          </cell>
          <cell r="F449">
            <v>0</v>
          </cell>
          <cell r="G449">
            <v>0</v>
          </cell>
        </row>
        <row r="450">
          <cell r="B450">
            <v>0</v>
          </cell>
          <cell r="C450">
            <v>0</v>
          </cell>
          <cell r="D450">
            <v>0</v>
          </cell>
          <cell r="E450">
            <v>0</v>
          </cell>
          <cell r="F450" t="str">
            <v>SUBTOTAL MATERIALES</v>
          </cell>
          <cell r="G450">
            <v>21212.12</v>
          </cell>
        </row>
        <row r="451">
          <cell r="B451" t="str">
            <v>MANO DE OBRA</v>
          </cell>
          <cell r="C451">
            <v>0</v>
          </cell>
          <cell r="D451">
            <v>0</v>
          </cell>
          <cell r="E451">
            <v>0</v>
          </cell>
          <cell r="F451">
            <v>0</v>
          </cell>
          <cell r="G451">
            <v>0</v>
          </cell>
        </row>
        <row r="452">
          <cell r="B452" t="str">
            <v>M.O. ALBANILERIA 2 AYUDANTE-1 OFI</v>
          </cell>
          <cell r="C452" t="str">
            <v>HC</v>
          </cell>
          <cell r="D452">
            <v>0.1</v>
          </cell>
          <cell r="E452">
            <v>0</v>
          </cell>
          <cell r="F452">
            <v>47600</v>
          </cell>
          <cell r="G452">
            <v>4345</v>
          </cell>
        </row>
        <row r="453">
          <cell r="B453">
            <v>0</v>
          </cell>
          <cell r="C453">
            <v>0</v>
          </cell>
          <cell r="D453">
            <v>0</v>
          </cell>
          <cell r="E453">
            <v>0</v>
          </cell>
          <cell r="F453" t="str">
            <v>SUBTOTAL MANO DE OBRA</v>
          </cell>
          <cell r="G453">
            <v>4345</v>
          </cell>
        </row>
        <row r="454">
          <cell r="B454" t="str">
            <v>EQUIPO</v>
          </cell>
          <cell r="C454">
            <v>0</v>
          </cell>
          <cell r="D454">
            <v>0</v>
          </cell>
          <cell r="E454">
            <v>0</v>
          </cell>
          <cell r="F454">
            <v>0</v>
          </cell>
          <cell r="G454">
            <v>0</v>
          </cell>
        </row>
        <row r="455">
          <cell r="B455">
            <v>0</v>
          </cell>
          <cell r="C455">
            <v>0</v>
          </cell>
          <cell r="D455">
            <v>0</v>
          </cell>
          <cell r="E455">
            <v>0</v>
          </cell>
          <cell r="F455">
            <v>0</v>
          </cell>
          <cell r="G455">
            <v>0</v>
          </cell>
        </row>
        <row r="456">
          <cell r="B456" t="str">
            <v xml:space="preserve">HERRAMIENTA MENOR </v>
          </cell>
          <cell r="C456" t="str">
            <v>%</v>
          </cell>
          <cell r="D456">
            <v>0.05</v>
          </cell>
          <cell r="E456">
            <v>0</v>
          </cell>
          <cell r="F456">
            <v>217.25</v>
          </cell>
          <cell r="G456">
            <v>10.86</v>
          </cell>
        </row>
        <row r="457">
          <cell r="B457">
            <v>0</v>
          </cell>
          <cell r="C457">
            <v>0</v>
          </cell>
          <cell r="D457">
            <v>0</v>
          </cell>
          <cell r="E457">
            <v>0</v>
          </cell>
          <cell r="F457" t="str">
            <v>SUBTOTAL EQUIPO</v>
          </cell>
          <cell r="G457">
            <v>10.86</v>
          </cell>
        </row>
        <row r="458">
          <cell r="B458">
            <v>0</v>
          </cell>
          <cell r="C458">
            <v>0</v>
          </cell>
          <cell r="D458">
            <v>0</v>
          </cell>
          <cell r="E458">
            <v>0</v>
          </cell>
          <cell r="F458">
            <v>0</v>
          </cell>
          <cell r="G458">
            <v>0</v>
          </cell>
        </row>
        <row r="459">
          <cell r="B459">
            <v>0</v>
          </cell>
          <cell r="C459">
            <v>0</v>
          </cell>
          <cell r="D459">
            <v>0</v>
          </cell>
          <cell r="E459" t="str">
            <v>COSTO DIRECTO</v>
          </cell>
          <cell r="F459">
            <v>0</v>
          </cell>
          <cell r="G459">
            <v>25568</v>
          </cell>
        </row>
        <row r="460">
          <cell r="B460">
            <v>0</v>
          </cell>
          <cell r="C460">
            <v>0</v>
          </cell>
          <cell r="D460">
            <v>0</v>
          </cell>
          <cell r="E460">
            <v>0</v>
          </cell>
          <cell r="F460">
            <v>0</v>
          </cell>
          <cell r="G460">
            <v>0</v>
          </cell>
        </row>
        <row r="461">
          <cell r="B461" t="str">
            <v>SUMINISTRO E INSTALACIÓN DE GRAMA NATURAL (PASTO TIPO ESMERALDA)</v>
          </cell>
          <cell r="C461">
            <v>0</v>
          </cell>
          <cell r="D461">
            <v>0</v>
          </cell>
          <cell r="E461">
            <v>0</v>
          </cell>
          <cell r="F461" t="str">
            <v>UNIDAD</v>
          </cell>
          <cell r="G461" t="str">
            <v>M2</v>
          </cell>
        </row>
        <row r="462">
          <cell r="B462">
            <v>0</v>
          </cell>
          <cell r="C462">
            <v>0</v>
          </cell>
          <cell r="D462">
            <v>0</v>
          </cell>
          <cell r="E462">
            <v>0</v>
          </cell>
          <cell r="F462" t="str">
            <v>ITEM</v>
          </cell>
          <cell r="G462">
            <v>9.1</v>
          </cell>
        </row>
        <row r="463">
          <cell r="B463" t="str">
            <v>DESCRIPCION</v>
          </cell>
          <cell r="C463" t="str">
            <v>UND</v>
          </cell>
          <cell r="D463" t="str">
            <v>CANT.</v>
          </cell>
          <cell r="E463" t="str">
            <v>DESP.%</v>
          </cell>
          <cell r="F463" t="str">
            <v>PRECIO UNIT</v>
          </cell>
          <cell r="G463" t="str">
            <v>VALOR TOTAL</v>
          </cell>
        </row>
        <row r="464">
          <cell r="B464">
            <v>0</v>
          </cell>
          <cell r="C464">
            <v>0</v>
          </cell>
          <cell r="D464">
            <v>0</v>
          </cell>
          <cell r="E464">
            <v>0</v>
          </cell>
          <cell r="F464">
            <v>0</v>
          </cell>
          <cell r="G464">
            <v>0</v>
          </cell>
        </row>
        <row r="465">
          <cell r="B465" t="str">
            <v>MATERIALES EN SITIO, INCLUYE TRANSPORTE</v>
          </cell>
          <cell r="C465">
            <v>0</v>
          </cell>
          <cell r="D465">
            <v>0</v>
          </cell>
          <cell r="E465">
            <v>0</v>
          </cell>
          <cell r="F465">
            <v>0</v>
          </cell>
          <cell r="G465">
            <v>0</v>
          </cell>
        </row>
        <row r="466">
          <cell r="B466" t="str">
            <v>GRAMA NATURAL (PASTO TIPO ESMERALDA)</v>
          </cell>
          <cell r="C466" t="str">
            <v>M2</v>
          </cell>
          <cell r="D466">
            <v>1</v>
          </cell>
          <cell r="E466">
            <v>0.05</v>
          </cell>
          <cell r="F466">
            <v>48000</v>
          </cell>
          <cell r="G466">
            <v>48024</v>
          </cell>
        </row>
        <row r="467">
          <cell r="B467" t="str">
            <v>TIERRA NEGRA ABONADA</v>
          </cell>
          <cell r="C467" t="str">
            <v>M3</v>
          </cell>
          <cell r="D467">
            <v>0.02</v>
          </cell>
          <cell r="E467">
            <v>0.05</v>
          </cell>
          <cell r="F467">
            <v>25000</v>
          </cell>
          <cell r="G467">
            <v>500.25</v>
          </cell>
        </row>
        <row r="468">
          <cell r="B468">
            <v>0</v>
          </cell>
          <cell r="C468">
            <v>0</v>
          </cell>
          <cell r="D468">
            <v>0</v>
          </cell>
          <cell r="E468">
            <v>0</v>
          </cell>
          <cell r="F468">
            <v>0</v>
          </cell>
          <cell r="G468">
            <v>0</v>
          </cell>
        </row>
        <row r="469">
          <cell r="B469">
            <v>0</v>
          </cell>
          <cell r="C469">
            <v>0</v>
          </cell>
          <cell r="D469">
            <v>0</v>
          </cell>
          <cell r="E469">
            <v>0</v>
          </cell>
          <cell r="F469" t="str">
            <v>SUBTOTAL MATERIALES</v>
          </cell>
          <cell r="G469">
            <v>48524.25</v>
          </cell>
        </row>
        <row r="470">
          <cell r="B470" t="str">
            <v>MANO DE OBRA</v>
          </cell>
          <cell r="C470">
            <v>0</v>
          </cell>
          <cell r="D470">
            <v>0</v>
          </cell>
          <cell r="E470">
            <v>0</v>
          </cell>
          <cell r="F470">
            <v>0</v>
          </cell>
          <cell r="G470">
            <v>0</v>
          </cell>
        </row>
        <row r="471">
          <cell r="B471" t="str">
            <v>M.O. ALBANILERIA 2 AYUDANTE-1 OFI</v>
          </cell>
          <cell r="C471" t="str">
            <v>HC</v>
          </cell>
          <cell r="D471">
            <v>0.1</v>
          </cell>
          <cell r="E471">
            <v>0</v>
          </cell>
          <cell r="F471">
            <v>47600</v>
          </cell>
          <cell r="G471">
            <v>4345</v>
          </cell>
        </row>
        <row r="472">
          <cell r="B472">
            <v>0</v>
          </cell>
          <cell r="C472">
            <v>0</v>
          </cell>
          <cell r="D472">
            <v>0</v>
          </cell>
          <cell r="E472">
            <v>0</v>
          </cell>
          <cell r="F472" t="str">
            <v>SUBTOTAL MANO DE OBRA</v>
          </cell>
          <cell r="G472">
            <v>4345</v>
          </cell>
        </row>
        <row r="473">
          <cell r="B473" t="str">
            <v>EQUIPO</v>
          </cell>
          <cell r="C473">
            <v>0</v>
          </cell>
          <cell r="D473">
            <v>0</v>
          </cell>
          <cell r="E473">
            <v>0</v>
          </cell>
          <cell r="F473">
            <v>0</v>
          </cell>
          <cell r="G473">
            <v>0</v>
          </cell>
        </row>
        <row r="474">
          <cell r="B474">
            <v>0</v>
          </cell>
          <cell r="C474">
            <v>0</v>
          </cell>
          <cell r="D474">
            <v>0</v>
          </cell>
          <cell r="E474">
            <v>0</v>
          </cell>
          <cell r="F474">
            <v>0</v>
          </cell>
          <cell r="G474">
            <v>0</v>
          </cell>
        </row>
        <row r="475">
          <cell r="B475" t="str">
            <v xml:space="preserve">HERRAMIENTA MENOR </v>
          </cell>
          <cell r="C475" t="str">
            <v>%</v>
          </cell>
          <cell r="D475">
            <v>0.05</v>
          </cell>
          <cell r="E475">
            <v>0</v>
          </cell>
          <cell r="F475">
            <v>217.25</v>
          </cell>
          <cell r="G475">
            <v>10.86</v>
          </cell>
        </row>
        <row r="476">
          <cell r="B476">
            <v>0</v>
          </cell>
          <cell r="C476">
            <v>0</v>
          </cell>
          <cell r="D476">
            <v>0</v>
          </cell>
          <cell r="E476">
            <v>0</v>
          </cell>
          <cell r="F476" t="str">
            <v>SUBTOTAL EQUIPO</v>
          </cell>
          <cell r="G476">
            <v>10.86</v>
          </cell>
        </row>
        <row r="477">
          <cell r="B477">
            <v>0</v>
          </cell>
          <cell r="C477">
            <v>0</v>
          </cell>
          <cell r="D477">
            <v>0</v>
          </cell>
          <cell r="E477">
            <v>0</v>
          </cell>
          <cell r="F477">
            <v>0</v>
          </cell>
          <cell r="G477">
            <v>0</v>
          </cell>
        </row>
        <row r="478">
          <cell r="B478">
            <v>0</v>
          </cell>
          <cell r="C478">
            <v>0</v>
          </cell>
          <cell r="D478">
            <v>0</v>
          </cell>
          <cell r="E478" t="str">
            <v>COSTO DIRECTO</v>
          </cell>
          <cell r="F478">
            <v>0</v>
          </cell>
          <cell r="G478">
            <v>52880</v>
          </cell>
        </row>
        <row r="479">
          <cell r="B479">
            <v>0</v>
          </cell>
          <cell r="C479">
            <v>0</v>
          </cell>
          <cell r="D479">
            <v>0</v>
          </cell>
          <cell r="E479">
            <v>0</v>
          </cell>
          <cell r="F479">
            <v>0</v>
          </cell>
          <cell r="G479">
            <v>0</v>
          </cell>
        </row>
        <row r="480">
          <cell r="B480" t="str">
            <v xml:space="preserve">BORDILLO EN CONCRETO 80X45X15 CM TRES CARAS U10 GRIS </v>
          </cell>
          <cell r="C480">
            <v>0</v>
          </cell>
          <cell r="D480">
            <v>0</v>
          </cell>
          <cell r="E480">
            <v>0</v>
          </cell>
          <cell r="F480" t="str">
            <v>UNIDAD</v>
          </cell>
          <cell r="G480" t="str">
            <v>ML</v>
          </cell>
        </row>
        <row r="481">
          <cell r="B481">
            <v>0</v>
          </cell>
          <cell r="C481">
            <v>0</v>
          </cell>
          <cell r="D481">
            <v>0</v>
          </cell>
          <cell r="E481">
            <v>0</v>
          </cell>
          <cell r="F481" t="str">
            <v>ITEM</v>
          </cell>
          <cell r="G481">
            <v>9.11</v>
          </cell>
        </row>
        <row r="482">
          <cell r="B482" t="str">
            <v>DESCRIPCION</v>
          </cell>
          <cell r="C482" t="str">
            <v>UND</v>
          </cell>
          <cell r="D482" t="str">
            <v>CANT.</v>
          </cell>
          <cell r="E482" t="str">
            <v>DESP.%</v>
          </cell>
          <cell r="F482" t="str">
            <v>PRECIO UNIT</v>
          </cell>
          <cell r="G482" t="str">
            <v>VALOR TOTAL</v>
          </cell>
        </row>
        <row r="483">
          <cell r="B483">
            <v>0</v>
          </cell>
          <cell r="C483">
            <v>0</v>
          </cell>
          <cell r="D483">
            <v>0</v>
          </cell>
          <cell r="E483">
            <v>0</v>
          </cell>
          <cell r="F483">
            <v>0</v>
          </cell>
          <cell r="G483">
            <v>0</v>
          </cell>
        </row>
        <row r="484">
          <cell r="B484" t="str">
            <v>MATERIALES EN SITIO, INCLUYE TRANSPORTE</v>
          </cell>
          <cell r="C484">
            <v>0</v>
          </cell>
          <cell r="D484">
            <v>0</v>
          </cell>
          <cell r="E484">
            <v>0</v>
          </cell>
          <cell r="F484">
            <v>0</v>
          </cell>
          <cell r="G484">
            <v>0</v>
          </cell>
        </row>
        <row r="485">
          <cell r="B485" t="str">
            <v>BORDILLO EN CONCRETO 80X45X15 CM TRES CARAS U10 GRIS</v>
          </cell>
          <cell r="C485" t="str">
            <v>UND</v>
          </cell>
          <cell r="D485">
            <v>1.25</v>
          </cell>
          <cell r="E485">
            <v>0</v>
          </cell>
          <cell r="F485">
            <v>38500</v>
          </cell>
          <cell r="G485">
            <v>48125</v>
          </cell>
        </row>
        <row r="486">
          <cell r="B486" t="str">
            <v xml:space="preserve">MORTERO PEGA 1:4  1500 PSI - 10,3 Mpa  - BASICO </v>
          </cell>
          <cell r="C486" t="str">
            <v>M3</v>
          </cell>
          <cell r="D486">
            <v>0.01</v>
          </cell>
          <cell r="E486">
            <v>0</v>
          </cell>
          <cell r="F486">
            <v>462268</v>
          </cell>
          <cell r="G486">
            <v>4622.68</v>
          </cell>
        </row>
        <row r="487">
          <cell r="B487">
            <v>0</v>
          </cell>
          <cell r="C487">
            <v>0</v>
          </cell>
          <cell r="D487">
            <v>0</v>
          </cell>
          <cell r="E487">
            <v>0</v>
          </cell>
          <cell r="F487">
            <v>0</v>
          </cell>
          <cell r="G487">
            <v>0</v>
          </cell>
        </row>
        <row r="488">
          <cell r="B488">
            <v>0</v>
          </cell>
          <cell r="C488">
            <v>0</v>
          </cell>
          <cell r="D488">
            <v>0</v>
          </cell>
          <cell r="E488">
            <v>0</v>
          </cell>
          <cell r="F488">
            <v>0</v>
          </cell>
          <cell r="G488">
            <v>0</v>
          </cell>
        </row>
        <row r="489">
          <cell r="B489">
            <v>0</v>
          </cell>
          <cell r="C489">
            <v>0</v>
          </cell>
          <cell r="D489">
            <v>0</v>
          </cell>
          <cell r="E489">
            <v>0</v>
          </cell>
          <cell r="F489" t="str">
            <v>SUBTOTAL MATERIALES</v>
          </cell>
          <cell r="G489">
            <v>52747.68</v>
          </cell>
        </row>
        <row r="490">
          <cell r="B490" t="str">
            <v>MANO DE OBRA</v>
          </cell>
          <cell r="C490">
            <v>0</v>
          </cell>
          <cell r="D490">
            <v>0</v>
          </cell>
          <cell r="E490">
            <v>0</v>
          </cell>
          <cell r="F490">
            <v>0</v>
          </cell>
          <cell r="G490">
            <v>0</v>
          </cell>
        </row>
        <row r="491">
          <cell r="B491" t="str">
            <v>M.O. ALBANILERIA 2 AYUDANTE-1 OFI</v>
          </cell>
          <cell r="C491" t="str">
            <v>HC</v>
          </cell>
          <cell r="D491">
            <v>0.3</v>
          </cell>
          <cell r="E491">
            <v>0</v>
          </cell>
          <cell r="F491">
            <v>47600</v>
          </cell>
          <cell r="G491">
            <v>13865</v>
          </cell>
        </row>
        <row r="492">
          <cell r="B492">
            <v>0</v>
          </cell>
          <cell r="C492">
            <v>0</v>
          </cell>
          <cell r="D492">
            <v>0</v>
          </cell>
          <cell r="E492">
            <v>0</v>
          </cell>
          <cell r="F492">
            <v>0</v>
          </cell>
          <cell r="G492">
            <v>0</v>
          </cell>
        </row>
        <row r="493">
          <cell r="B493">
            <v>0</v>
          </cell>
          <cell r="C493">
            <v>0</v>
          </cell>
          <cell r="D493">
            <v>0</v>
          </cell>
          <cell r="E493">
            <v>0</v>
          </cell>
          <cell r="F493" t="str">
            <v>SUBTOTAL MANO DE OBRA</v>
          </cell>
          <cell r="G493">
            <v>13865</v>
          </cell>
        </row>
        <row r="494">
          <cell r="B494" t="str">
            <v>EQUIPO</v>
          </cell>
          <cell r="C494">
            <v>0</v>
          </cell>
          <cell r="D494">
            <v>0</v>
          </cell>
          <cell r="E494">
            <v>0</v>
          </cell>
          <cell r="F494">
            <v>0</v>
          </cell>
          <cell r="G494">
            <v>0</v>
          </cell>
        </row>
        <row r="495">
          <cell r="B495">
            <v>0</v>
          </cell>
          <cell r="C495">
            <v>0</v>
          </cell>
          <cell r="D495">
            <v>0</v>
          </cell>
          <cell r="E495">
            <v>0</v>
          </cell>
          <cell r="F495">
            <v>0</v>
          </cell>
          <cell r="G495">
            <v>0</v>
          </cell>
        </row>
        <row r="496">
          <cell r="B496" t="str">
            <v xml:space="preserve">HERRAMIENTA MENOR </v>
          </cell>
          <cell r="C496" t="str">
            <v>%</v>
          </cell>
          <cell r="D496">
            <v>0.05</v>
          </cell>
          <cell r="E496">
            <v>0</v>
          </cell>
          <cell r="F496">
            <v>13865</v>
          </cell>
          <cell r="G496">
            <v>693.25</v>
          </cell>
        </row>
        <row r="497">
          <cell r="B497">
            <v>0</v>
          </cell>
          <cell r="C497">
            <v>0</v>
          </cell>
          <cell r="D497">
            <v>0</v>
          </cell>
          <cell r="E497">
            <v>0</v>
          </cell>
          <cell r="F497" t="str">
            <v>SUBTOTAL EQUIPO</v>
          </cell>
          <cell r="G497">
            <v>693.25</v>
          </cell>
        </row>
        <row r="498">
          <cell r="B498">
            <v>0</v>
          </cell>
          <cell r="C498">
            <v>0</v>
          </cell>
          <cell r="D498">
            <v>0</v>
          </cell>
          <cell r="E498">
            <v>0</v>
          </cell>
          <cell r="F498">
            <v>0</v>
          </cell>
          <cell r="G498">
            <v>0</v>
          </cell>
        </row>
        <row r="499">
          <cell r="B499">
            <v>0</v>
          </cell>
          <cell r="C499">
            <v>0</v>
          </cell>
          <cell r="D499">
            <v>0</v>
          </cell>
          <cell r="E499" t="str">
            <v>COSTO DIRECTO</v>
          </cell>
          <cell r="F499">
            <v>0</v>
          </cell>
          <cell r="G499">
            <v>67306</v>
          </cell>
        </row>
        <row r="500">
          <cell r="B500">
            <v>0</v>
          </cell>
          <cell r="C500">
            <v>0</v>
          </cell>
          <cell r="D500">
            <v>0</v>
          </cell>
          <cell r="E500">
            <v>0</v>
          </cell>
          <cell r="F500">
            <v>0</v>
          </cell>
          <cell r="G500">
            <v>0</v>
          </cell>
        </row>
        <row r="501">
          <cell r="B501" t="str">
            <v>MESON EN CONCRETO LAVAMANOS BAÑO</v>
          </cell>
          <cell r="C501">
            <v>0</v>
          </cell>
          <cell r="D501">
            <v>0</v>
          </cell>
          <cell r="E501">
            <v>0</v>
          </cell>
          <cell r="F501" t="str">
            <v>UNIDAD</v>
          </cell>
          <cell r="G501" t="str">
            <v xml:space="preserve">   M3</v>
          </cell>
        </row>
        <row r="502">
          <cell r="B502">
            <v>0</v>
          </cell>
          <cell r="C502">
            <v>0</v>
          </cell>
          <cell r="D502">
            <v>0</v>
          </cell>
          <cell r="E502">
            <v>0</v>
          </cell>
          <cell r="F502" t="str">
            <v>ITEM</v>
          </cell>
          <cell r="G502">
            <v>9.1199999999999992</v>
          </cell>
        </row>
        <row r="503">
          <cell r="B503" t="str">
            <v>DESCRIPCION</v>
          </cell>
          <cell r="C503" t="str">
            <v>UND</v>
          </cell>
          <cell r="D503" t="str">
            <v>CANT.</v>
          </cell>
          <cell r="E503" t="str">
            <v>DESP.%</v>
          </cell>
          <cell r="F503" t="str">
            <v>PRECIO UNIT</v>
          </cell>
          <cell r="G503" t="str">
            <v>VALOR TOTAL</v>
          </cell>
        </row>
        <row r="504">
          <cell r="B504">
            <v>0</v>
          </cell>
          <cell r="C504">
            <v>0</v>
          </cell>
          <cell r="D504">
            <v>0</v>
          </cell>
          <cell r="E504">
            <v>0</v>
          </cell>
          <cell r="F504">
            <v>0</v>
          </cell>
          <cell r="G504">
            <v>0</v>
          </cell>
        </row>
        <row r="505">
          <cell r="B505" t="str">
            <v>MATERIALES EN SITIO, INCLUYE TRANSPORTE</v>
          </cell>
          <cell r="C505">
            <v>0</v>
          </cell>
          <cell r="D505">
            <v>0</v>
          </cell>
          <cell r="E505">
            <v>0</v>
          </cell>
          <cell r="F505">
            <v>0</v>
          </cell>
          <cell r="G505">
            <v>0</v>
          </cell>
        </row>
        <row r="506">
          <cell r="B506" t="str">
            <v>CUARTON 2"x4"x3M OTOBO</v>
          </cell>
          <cell r="C506" t="str">
            <v>UND</v>
          </cell>
          <cell r="D506">
            <v>1.6</v>
          </cell>
          <cell r="E506">
            <v>0</v>
          </cell>
          <cell r="F506">
            <v>21546</v>
          </cell>
          <cell r="G506">
            <v>34473.599999999999</v>
          </cell>
        </row>
        <row r="507">
          <cell r="B507" t="str">
            <v>PUNTILLAS 1"</v>
          </cell>
          <cell r="C507" t="str">
            <v>LBS</v>
          </cell>
          <cell r="D507">
            <v>1</v>
          </cell>
          <cell r="E507">
            <v>0</v>
          </cell>
          <cell r="F507">
            <v>5150</v>
          </cell>
          <cell r="G507">
            <v>5150</v>
          </cell>
        </row>
        <row r="508">
          <cell r="B508" t="str">
            <v xml:space="preserve">TABLA 1x10x3M OTOBO </v>
          </cell>
          <cell r="C508" t="str">
            <v>UND</v>
          </cell>
          <cell r="D508">
            <v>2</v>
          </cell>
          <cell r="E508">
            <v>0</v>
          </cell>
          <cell r="F508">
            <v>19541</v>
          </cell>
          <cell r="G508">
            <v>39082</v>
          </cell>
        </row>
        <row r="509">
          <cell r="B509" t="str">
            <v>CONCRETO PREMEZCLADO DE 3000
PSI GRAVA DE 1/2 AS
DE 8±2, INCLUYE BOMBA ESTACIONARIA</v>
          </cell>
          <cell r="C509" t="str">
            <v>M3</v>
          </cell>
          <cell r="D509">
            <v>1</v>
          </cell>
          <cell r="E509">
            <v>5</v>
          </cell>
          <cell r="F509">
            <v>611852</v>
          </cell>
          <cell r="G509">
            <v>642444.6</v>
          </cell>
        </row>
        <row r="510">
          <cell r="B510">
            <v>0</v>
          </cell>
          <cell r="C510">
            <v>0</v>
          </cell>
          <cell r="D510">
            <v>0</v>
          </cell>
          <cell r="E510">
            <v>0</v>
          </cell>
          <cell r="F510" t="str">
            <v>SUBTOTAL MATERIALES</v>
          </cell>
          <cell r="G510">
            <v>721150.2</v>
          </cell>
        </row>
        <row r="511">
          <cell r="B511" t="str">
            <v>MANO DE OBRA</v>
          </cell>
          <cell r="C511">
            <v>0</v>
          </cell>
          <cell r="D511">
            <v>0</v>
          </cell>
          <cell r="E511">
            <v>0</v>
          </cell>
          <cell r="F511">
            <v>0</v>
          </cell>
          <cell r="G511">
            <v>0</v>
          </cell>
        </row>
        <row r="512">
          <cell r="B512" t="str">
            <v>M.O. ALBANILERIA 2 AYUDANTE-1 OFI</v>
          </cell>
          <cell r="C512" t="str">
            <v>HC</v>
          </cell>
          <cell r="D512">
            <v>7.6</v>
          </cell>
          <cell r="E512">
            <v>0</v>
          </cell>
          <cell r="F512">
            <v>47600</v>
          </cell>
          <cell r="G512">
            <v>361760</v>
          </cell>
        </row>
        <row r="513">
          <cell r="B513">
            <v>0</v>
          </cell>
          <cell r="C513">
            <v>0</v>
          </cell>
          <cell r="D513">
            <v>0</v>
          </cell>
          <cell r="E513">
            <v>0</v>
          </cell>
          <cell r="F513" t="str">
            <v>SUBTOTAL MANO DE OBRA</v>
          </cell>
          <cell r="G513">
            <v>361760</v>
          </cell>
        </row>
        <row r="514">
          <cell r="B514" t="str">
            <v>EQUIPO</v>
          </cell>
          <cell r="C514">
            <v>0</v>
          </cell>
          <cell r="D514">
            <v>0</v>
          </cell>
          <cell r="E514">
            <v>0</v>
          </cell>
          <cell r="F514">
            <v>0</v>
          </cell>
          <cell r="G514">
            <v>0</v>
          </cell>
        </row>
        <row r="515">
          <cell r="B515" t="str">
            <v>VIBRADOR DE AGUJA</v>
          </cell>
          <cell r="C515" t="str">
            <v>DIA</v>
          </cell>
          <cell r="D515">
            <v>0.2</v>
          </cell>
          <cell r="E515">
            <v>0</v>
          </cell>
          <cell r="F515">
            <v>70000</v>
          </cell>
          <cell r="G515">
            <v>14000</v>
          </cell>
        </row>
        <row r="516">
          <cell r="B516" t="str">
            <v xml:space="preserve">HERRAMIENTA MENOR </v>
          </cell>
          <cell r="C516" t="str">
            <v>%</v>
          </cell>
          <cell r="D516">
            <v>0.05</v>
          </cell>
          <cell r="E516">
            <v>0</v>
          </cell>
          <cell r="F516">
            <v>361760</v>
          </cell>
          <cell r="G516">
            <v>19101</v>
          </cell>
        </row>
        <row r="517">
          <cell r="B517">
            <v>0</v>
          </cell>
          <cell r="C517">
            <v>0</v>
          </cell>
          <cell r="D517">
            <v>0</v>
          </cell>
          <cell r="E517">
            <v>0</v>
          </cell>
          <cell r="F517" t="str">
            <v>SUBTOTAL EQUIPO</v>
          </cell>
          <cell r="G517">
            <v>33101</v>
          </cell>
        </row>
        <row r="518">
          <cell r="B518">
            <v>0</v>
          </cell>
          <cell r="C518">
            <v>0</v>
          </cell>
          <cell r="D518">
            <v>0</v>
          </cell>
          <cell r="E518">
            <v>0</v>
          </cell>
          <cell r="F518">
            <v>0</v>
          </cell>
          <cell r="G518">
            <v>0</v>
          </cell>
        </row>
        <row r="519">
          <cell r="B519">
            <v>0</v>
          </cell>
          <cell r="C519">
            <v>0</v>
          </cell>
          <cell r="D519">
            <v>0</v>
          </cell>
          <cell r="E519" t="str">
            <v>COSTO DIRECTO</v>
          </cell>
          <cell r="F519">
            <v>0</v>
          </cell>
          <cell r="G519">
            <v>1116011</v>
          </cell>
        </row>
        <row r="520">
          <cell r="B520">
            <v>0</v>
          </cell>
          <cell r="C520">
            <v>0</v>
          </cell>
          <cell r="D520">
            <v>0</v>
          </cell>
          <cell r="E520">
            <v>0</v>
          </cell>
          <cell r="F520">
            <v>0</v>
          </cell>
          <cell r="G520">
            <v>0</v>
          </cell>
        </row>
        <row r="521">
          <cell r="B521" t="str">
            <v>MURO BAJO EN CONCRETO PARA ANCLAJE DE TUBOS EN ACERO DE D =3"</v>
          </cell>
          <cell r="C521">
            <v>0</v>
          </cell>
          <cell r="D521">
            <v>0</v>
          </cell>
          <cell r="E521">
            <v>0</v>
          </cell>
          <cell r="F521" t="str">
            <v>UNIDAD</v>
          </cell>
          <cell r="G521" t="str">
            <v xml:space="preserve">   M3</v>
          </cell>
        </row>
        <row r="522">
          <cell r="B522">
            <v>0</v>
          </cell>
          <cell r="C522">
            <v>0</v>
          </cell>
          <cell r="D522">
            <v>0</v>
          </cell>
          <cell r="E522">
            <v>0</v>
          </cell>
          <cell r="F522" t="str">
            <v>ITEM</v>
          </cell>
          <cell r="G522">
            <v>9.1199999999999992</v>
          </cell>
        </row>
        <row r="523">
          <cell r="B523" t="str">
            <v>DESCRIPCION</v>
          </cell>
          <cell r="C523" t="str">
            <v>UND</v>
          </cell>
          <cell r="D523" t="str">
            <v>CANT.</v>
          </cell>
          <cell r="E523" t="str">
            <v>DESP.%</v>
          </cell>
          <cell r="F523" t="str">
            <v>PRECIO UNIT</v>
          </cell>
          <cell r="G523" t="str">
            <v>VALOR TOTAL</v>
          </cell>
        </row>
        <row r="524">
          <cell r="B524">
            <v>0</v>
          </cell>
          <cell r="C524">
            <v>0</v>
          </cell>
          <cell r="D524">
            <v>0</v>
          </cell>
          <cell r="E524">
            <v>0</v>
          </cell>
          <cell r="F524">
            <v>0</v>
          </cell>
          <cell r="G524">
            <v>0</v>
          </cell>
        </row>
        <row r="525">
          <cell r="B525" t="str">
            <v>MATERIALES EN SITIO, INCLUYE TRANSPORTE</v>
          </cell>
          <cell r="C525">
            <v>0</v>
          </cell>
          <cell r="D525">
            <v>0</v>
          </cell>
          <cell r="E525">
            <v>0</v>
          </cell>
          <cell r="F525">
            <v>0</v>
          </cell>
          <cell r="G525">
            <v>0</v>
          </cell>
        </row>
        <row r="526">
          <cell r="B526" t="str">
            <v>CUARTON 2"x4"x3M OTOBO</v>
          </cell>
          <cell r="C526" t="str">
            <v>UND</v>
          </cell>
          <cell r="D526">
            <v>2.2999999999999998</v>
          </cell>
          <cell r="E526">
            <v>5</v>
          </cell>
          <cell r="F526">
            <v>21546</v>
          </cell>
          <cell r="G526">
            <v>52033.59</v>
          </cell>
        </row>
        <row r="527">
          <cell r="B527" t="str">
            <v>PUNTILLAS 1"</v>
          </cell>
          <cell r="C527" t="str">
            <v>LBS</v>
          </cell>
          <cell r="D527">
            <v>1</v>
          </cell>
          <cell r="E527">
            <v>5</v>
          </cell>
          <cell r="F527">
            <v>5150</v>
          </cell>
          <cell r="G527">
            <v>5407.5</v>
          </cell>
        </row>
        <row r="528">
          <cell r="B528" t="str">
            <v xml:space="preserve">TABLA 1x10x3M OTOBO </v>
          </cell>
          <cell r="C528" t="str">
            <v>UND</v>
          </cell>
          <cell r="D528">
            <v>2.5</v>
          </cell>
          <cell r="E528">
            <v>5</v>
          </cell>
          <cell r="F528">
            <v>19541</v>
          </cell>
          <cell r="G528">
            <v>51295.13</v>
          </cell>
        </row>
        <row r="529">
          <cell r="B529" t="str">
            <v>CONCRETO PREMEZCLADO DE 3000
PSI GRAVA DE 1/2 AS
DE 8±2, INCLUYE BOMBA ESTACIONARIA</v>
          </cell>
          <cell r="C529" t="str">
            <v>M3</v>
          </cell>
          <cell r="D529">
            <v>1</v>
          </cell>
          <cell r="E529">
            <v>5</v>
          </cell>
          <cell r="F529">
            <v>611852</v>
          </cell>
          <cell r="G529">
            <v>642444.6</v>
          </cell>
        </row>
        <row r="530">
          <cell r="B530">
            <v>0</v>
          </cell>
          <cell r="C530">
            <v>0</v>
          </cell>
          <cell r="D530">
            <v>0</v>
          </cell>
          <cell r="E530">
            <v>0</v>
          </cell>
          <cell r="F530" t="str">
            <v>SUBTOTAL MATERIALES</v>
          </cell>
          <cell r="G530">
            <v>751180.82</v>
          </cell>
        </row>
        <row r="531">
          <cell r="B531" t="str">
            <v>MANO DE OBRA</v>
          </cell>
          <cell r="C531">
            <v>0</v>
          </cell>
          <cell r="D531">
            <v>0</v>
          </cell>
          <cell r="E531">
            <v>0</v>
          </cell>
          <cell r="F531">
            <v>0</v>
          </cell>
          <cell r="G531">
            <v>0</v>
          </cell>
        </row>
        <row r="532">
          <cell r="B532" t="str">
            <v>M.O. ALBANILERIA 2 AYUDANTE-1 OFI</v>
          </cell>
          <cell r="C532" t="str">
            <v>HC</v>
          </cell>
          <cell r="D532">
            <v>7.6</v>
          </cell>
          <cell r="E532">
            <v>0</v>
          </cell>
          <cell r="F532">
            <v>47600</v>
          </cell>
          <cell r="G532">
            <v>361760</v>
          </cell>
        </row>
        <row r="533">
          <cell r="B533">
            <v>0</v>
          </cell>
          <cell r="C533">
            <v>0</v>
          </cell>
          <cell r="D533">
            <v>0</v>
          </cell>
          <cell r="E533">
            <v>0</v>
          </cell>
          <cell r="F533" t="str">
            <v>SUBTOTAL MANO DE OBRA</v>
          </cell>
          <cell r="G533">
            <v>361760</v>
          </cell>
        </row>
        <row r="534">
          <cell r="B534" t="str">
            <v>EQUIPO</v>
          </cell>
          <cell r="C534">
            <v>0</v>
          </cell>
          <cell r="D534">
            <v>0</v>
          </cell>
          <cell r="E534">
            <v>0</v>
          </cell>
          <cell r="F534">
            <v>0</v>
          </cell>
          <cell r="G534">
            <v>0</v>
          </cell>
        </row>
        <row r="535">
          <cell r="B535" t="str">
            <v>VIBRADOR DE AGUJA</v>
          </cell>
          <cell r="C535" t="str">
            <v>DIA</v>
          </cell>
          <cell r="D535">
            <v>0.4</v>
          </cell>
          <cell r="E535">
            <v>0</v>
          </cell>
          <cell r="F535">
            <v>70000</v>
          </cell>
          <cell r="G535">
            <v>28000</v>
          </cell>
        </row>
        <row r="536">
          <cell r="B536" t="str">
            <v xml:space="preserve">HERRAMIENTA MENOR </v>
          </cell>
          <cell r="C536" t="str">
            <v>%</v>
          </cell>
          <cell r="D536">
            <v>0.05</v>
          </cell>
          <cell r="E536">
            <v>0</v>
          </cell>
          <cell r="F536">
            <v>361760</v>
          </cell>
          <cell r="G536">
            <v>19101</v>
          </cell>
        </row>
        <row r="537">
          <cell r="B537">
            <v>0</v>
          </cell>
          <cell r="C537">
            <v>0</v>
          </cell>
          <cell r="D537">
            <v>0</v>
          </cell>
          <cell r="E537">
            <v>0</v>
          </cell>
          <cell r="F537" t="str">
            <v>SUBTOTAL EQUIPO</v>
          </cell>
          <cell r="G537">
            <v>47101</v>
          </cell>
        </row>
        <row r="538">
          <cell r="B538">
            <v>0</v>
          </cell>
          <cell r="C538">
            <v>0</v>
          </cell>
          <cell r="D538">
            <v>0</v>
          </cell>
          <cell r="E538">
            <v>0</v>
          </cell>
          <cell r="F538">
            <v>0</v>
          </cell>
          <cell r="G538">
            <v>0</v>
          </cell>
        </row>
        <row r="539">
          <cell r="B539">
            <v>0</v>
          </cell>
          <cell r="C539">
            <v>0</v>
          </cell>
          <cell r="D539">
            <v>0</v>
          </cell>
          <cell r="E539" t="str">
            <v>COSTO DIRECTO</v>
          </cell>
          <cell r="F539">
            <v>0</v>
          </cell>
          <cell r="G539">
            <v>1160042</v>
          </cell>
        </row>
        <row r="540">
          <cell r="B540">
            <v>0</v>
          </cell>
          <cell r="C540">
            <v>0</v>
          </cell>
          <cell r="D540">
            <v>0</v>
          </cell>
          <cell r="E540">
            <v>0</v>
          </cell>
          <cell r="F540">
            <v>0</v>
          </cell>
          <cell r="G540">
            <v>0</v>
          </cell>
        </row>
        <row r="541">
          <cell r="B541" t="str">
            <v>REFUERZO FY=420 MPA</v>
          </cell>
          <cell r="C541">
            <v>0</v>
          </cell>
          <cell r="D541">
            <v>0</v>
          </cell>
          <cell r="E541">
            <v>0</v>
          </cell>
          <cell r="F541" t="str">
            <v>UNIDAD</v>
          </cell>
          <cell r="G541" t="str">
            <v xml:space="preserve">  KG</v>
          </cell>
        </row>
        <row r="542">
          <cell r="B542">
            <v>0</v>
          </cell>
          <cell r="C542">
            <v>0</v>
          </cell>
          <cell r="D542">
            <v>0</v>
          </cell>
          <cell r="E542">
            <v>0</v>
          </cell>
          <cell r="F542" t="str">
            <v>ITEM</v>
          </cell>
          <cell r="G542" t="str">
            <v>2.04, 6.05 y 10.01</v>
          </cell>
        </row>
        <row r="543">
          <cell r="B543" t="str">
            <v>DESCRIPCION</v>
          </cell>
          <cell r="C543" t="str">
            <v>UND</v>
          </cell>
          <cell r="D543" t="str">
            <v>CANT.</v>
          </cell>
          <cell r="E543" t="str">
            <v>DESP.%</v>
          </cell>
          <cell r="F543" t="str">
            <v>PRECIO UNIT</v>
          </cell>
          <cell r="G543" t="str">
            <v>VALOR TOTAL</v>
          </cell>
        </row>
        <row r="544">
          <cell r="B544">
            <v>0</v>
          </cell>
          <cell r="C544">
            <v>0</v>
          </cell>
          <cell r="D544">
            <v>0</v>
          </cell>
          <cell r="E544">
            <v>0</v>
          </cell>
          <cell r="F544">
            <v>0</v>
          </cell>
          <cell r="G544">
            <v>0</v>
          </cell>
        </row>
        <row r="545">
          <cell r="B545" t="str">
            <v>MATERIALES EN SITIO, INCLUYE TRANSPORTE</v>
          </cell>
          <cell r="C545">
            <v>0</v>
          </cell>
          <cell r="D545">
            <v>0</v>
          </cell>
          <cell r="E545">
            <v>0</v>
          </cell>
          <cell r="F545">
            <v>0</v>
          </cell>
          <cell r="G545">
            <v>0</v>
          </cell>
        </row>
        <row r="546">
          <cell r="B546" t="str">
            <v>ALAMBRE NEGRO # 18</v>
          </cell>
          <cell r="C546" t="str">
            <v>KLS</v>
          </cell>
          <cell r="D546">
            <v>0.03</v>
          </cell>
          <cell r="E546">
            <v>0.03</v>
          </cell>
          <cell r="F546">
            <v>7567</v>
          </cell>
          <cell r="G546">
            <v>227.08</v>
          </cell>
        </row>
        <row r="547">
          <cell r="B547" t="str">
            <v>HIERR.DE 60000 PSI 420 MPA</v>
          </cell>
          <cell r="C547" t="str">
            <v>KLS</v>
          </cell>
          <cell r="D547">
            <v>1</v>
          </cell>
          <cell r="E547">
            <v>5</v>
          </cell>
          <cell r="F547">
            <v>4730</v>
          </cell>
          <cell r="G547">
            <v>4966.5</v>
          </cell>
        </row>
        <row r="548">
          <cell r="B548" t="str">
            <v>SEGUETA SIN MARCO</v>
          </cell>
          <cell r="C548" t="str">
            <v>UND</v>
          </cell>
          <cell r="D548">
            <v>0.1</v>
          </cell>
          <cell r="E548">
            <v>0</v>
          </cell>
          <cell r="F548">
            <v>3679</v>
          </cell>
          <cell r="G548">
            <v>367.9</v>
          </cell>
        </row>
        <row r="549">
          <cell r="B549">
            <v>0</v>
          </cell>
          <cell r="C549">
            <v>0</v>
          </cell>
          <cell r="D549">
            <v>0</v>
          </cell>
          <cell r="E549">
            <v>0</v>
          </cell>
          <cell r="F549" t="str">
            <v>SUBTOTAL MATERIALES</v>
          </cell>
          <cell r="G549">
            <v>5561.48</v>
          </cell>
        </row>
        <row r="550">
          <cell r="B550" t="str">
            <v>MANO DE OBRA</v>
          </cell>
          <cell r="C550">
            <v>0</v>
          </cell>
          <cell r="D550">
            <v>0</v>
          </cell>
          <cell r="E550">
            <v>0</v>
          </cell>
          <cell r="F550">
            <v>0</v>
          </cell>
          <cell r="G550">
            <v>0</v>
          </cell>
        </row>
        <row r="551">
          <cell r="B551" t="str">
            <v>M.O. ALBANILERIA 1 AYUDANTE</v>
          </cell>
          <cell r="C551" t="str">
            <v>HC</v>
          </cell>
          <cell r="D551">
            <v>0.13</v>
          </cell>
          <cell r="E551">
            <v>0</v>
          </cell>
          <cell r="F551">
            <v>14000</v>
          </cell>
          <cell r="G551">
            <v>1820</v>
          </cell>
        </row>
        <row r="552">
          <cell r="B552">
            <v>0</v>
          </cell>
          <cell r="C552">
            <v>0</v>
          </cell>
          <cell r="D552">
            <v>0</v>
          </cell>
          <cell r="E552">
            <v>0</v>
          </cell>
          <cell r="F552" t="str">
            <v>SUBTOTAL MANO DE OBRA</v>
          </cell>
          <cell r="G552">
            <v>1820</v>
          </cell>
        </row>
        <row r="553">
          <cell r="B553" t="str">
            <v>EQUIPO</v>
          </cell>
          <cell r="C553">
            <v>0</v>
          </cell>
          <cell r="D553">
            <v>0</v>
          </cell>
          <cell r="E553">
            <v>0</v>
          </cell>
          <cell r="F553">
            <v>0</v>
          </cell>
          <cell r="G553">
            <v>0</v>
          </cell>
        </row>
        <row r="554">
          <cell r="B554" t="str">
            <v>HERRAMIENTA MENOR</v>
          </cell>
          <cell r="C554" t="str">
            <v>%</v>
          </cell>
          <cell r="D554">
            <v>0.05</v>
          </cell>
          <cell r="E554">
            <v>0</v>
          </cell>
          <cell r="F554">
            <v>1820</v>
          </cell>
          <cell r="G554">
            <v>99</v>
          </cell>
        </row>
        <row r="555">
          <cell r="B555">
            <v>0</v>
          </cell>
          <cell r="C555">
            <v>0</v>
          </cell>
          <cell r="D555">
            <v>0</v>
          </cell>
          <cell r="E555">
            <v>0</v>
          </cell>
          <cell r="F555" t="str">
            <v>SUBTOTAL EQUIPO</v>
          </cell>
          <cell r="G555">
            <v>99</v>
          </cell>
        </row>
        <row r="556">
          <cell r="B556">
            <v>0</v>
          </cell>
          <cell r="C556">
            <v>0</v>
          </cell>
          <cell r="D556">
            <v>0</v>
          </cell>
          <cell r="E556">
            <v>0</v>
          </cell>
          <cell r="F556">
            <v>0</v>
          </cell>
          <cell r="G556">
            <v>0</v>
          </cell>
        </row>
        <row r="557">
          <cell r="B557">
            <v>0</v>
          </cell>
          <cell r="C557">
            <v>0</v>
          </cell>
          <cell r="D557">
            <v>0</v>
          </cell>
          <cell r="E557" t="str">
            <v>COSTO DIRECTO</v>
          </cell>
          <cell r="F557">
            <v>0</v>
          </cell>
          <cell r="G557">
            <v>7480</v>
          </cell>
        </row>
        <row r="558">
          <cell r="B558">
            <v>0</v>
          </cell>
          <cell r="C558">
            <v>0</v>
          </cell>
          <cell r="D558">
            <v>0</v>
          </cell>
          <cell r="E558">
            <v>0</v>
          </cell>
          <cell r="F558">
            <v>0</v>
          </cell>
          <cell r="G558">
            <v>0</v>
          </cell>
        </row>
        <row r="559">
          <cell r="B559" t="str">
            <v>ANCLAJE EPÓXICO PARA DOVELAS, PROFUNDIDAD DEL ANCLAJE 12 cm, PINES SUPERIORES: L=0.50 m D=1/2", PINES INFERIORES: L=0.72 m D=1/2".</v>
          </cell>
          <cell r="C559">
            <v>0</v>
          </cell>
          <cell r="D559">
            <v>0</v>
          </cell>
          <cell r="E559">
            <v>0</v>
          </cell>
          <cell r="F559" t="str">
            <v>UNIDAD</v>
          </cell>
          <cell r="G559" t="str">
            <v>UND</v>
          </cell>
        </row>
        <row r="560">
          <cell r="B560">
            <v>0</v>
          </cell>
          <cell r="C560">
            <v>0</v>
          </cell>
          <cell r="D560">
            <v>0</v>
          </cell>
          <cell r="E560">
            <v>0</v>
          </cell>
          <cell r="F560" t="str">
            <v>ITEM</v>
          </cell>
          <cell r="G560" t="str">
            <v>2.04, 6.05 y 10.02</v>
          </cell>
        </row>
        <row r="561">
          <cell r="B561" t="str">
            <v>DESCRIPCION</v>
          </cell>
          <cell r="C561" t="str">
            <v>UND</v>
          </cell>
          <cell r="D561" t="str">
            <v>CANT.</v>
          </cell>
          <cell r="E561" t="str">
            <v>DESP.%</v>
          </cell>
          <cell r="F561" t="str">
            <v>PRECIO UNIT</v>
          </cell>
          <cell r="G561" t="str">
            <v>VALOR TOTAL</v>
          </cell>
        </row>
        <row r="562">
          <cell r="B562">
            <v>0</v>
          </cell>
          <cell r="C562">
            <v>0</v>
          </cell>
          <cell r="D562">
            <v>0</v>
          </cell>
          <cell r="E562">
            <v>0</v>
          </cell>
          <cell r="F562">
            <v>0</v>
          </cell>
          <cell r="G562">
            <v>0</v>
          </cell>
        </row>
        <row r="563">
          <cell r="B563" t="str">
            <v>MATERIALES EN SITIO, INCLUYE TRANSPORTE</v>
          </cell>
          <cell r="C563">
            <v>0</v>
          </cell>
          <cell r="D563">
            <v>0</v>
          </cell>
          <cell r="E563">
            <v>0</v>
          </cell>
          <cell r="F563">
            <v>0</v>
          </cell>
          <cell r="G563">
            <v>0</v>
          </cell>
        </row>
        <row r="564">
          <cell r="B564" t="str">
            <v>ADHESIVO EPÓXICO PARA ANCLANJES DE ALTO DESEMPEÑO</v>
          </cell>
          <cell r="C564" t="str">
            <v>UND</v>
          </cell>
          <cell r="D564">
            <v>0.12</v>
          </cell>
          <cell r="E564">
            <v>0.03</v>
          </cell>
          <cell r="F564">
            <v>432230</v>
          </cell>
          <cell r="G564">
            <v>51883.16</v>
          </cell>
        </row>
        <row r="565">
          <cell r="B565">
            <v>0</v>
          </cell>
          <cell r="C565">
            <v>0</v>
          </cell>
          <cell r="D565">
            <v>0</v>
          </cell>
          <cell r="E565">
            <v>0</v>
          </cell>
          <cell r="F565">
            <v>0</v>
          </cell>
          <cell r="G565">
            <v>0</v>
          </cell>
        </row>
        <row r="566">
          <cell r="B566">
            <v>0</v>
          </cell>
          <cell r="C566">
            <v>0</v>
          </cell>
          <cell r="D566">
            <v>0</v>
          </cell>
          <cell r="E566">
            <v>0</v>
          </cell>
          <cell r="F566">
            <v>0</v>
          </cell>
          <cell r="G566">
            <v>0</v>
          </cell>
        </row>
        <row r="567">
          <cell r="B567">
            <v>0</v>
          </cell>
          <cell r="C567">
            <v>0</v>
          </cell>
          <cell r="D567">
            <v>0</v>
          </cell>
          <cell r="E567">
            <v>0</v>
          </cell>
          <cell r="F567" t="str">
            <v>SUBTOTAL MATERIALES</v>
          </cell>
          <cell r="G567">
            <v>51883.16</v>
          </cell>
        </row>
        <row r="568">
          <cell r="B568" t="str">
            <v>MANO DE OBRA</v>
          </cell>
          <cell r="C568">
            <v>0</v>
          </cell>
          <cell r="D568">
            <v>0</v>
          </cell>
          <cell r="E568">
            <v>0</v>
          </cell>
          <cell r="F568">
            <v>0</v>
          </cell>
          <cell r="G568">
            <v>0</v>
          </cell>
        </row>
        <row r="569">
          <cell r="B569" t="str">
            <v>M.O. ALBAÑILERIA 1 OFI + 1 AYU</v>
          </cell>
          <cell r="C569" t="str">
            <v>HC</v>
          </cell>
          <cell r="D569">
            <v>0.3</v>
          </cell>
          <cell r="E569">
            <v>0</v>
          </cell>
          <cell r="F569">
            <v>33600</v>
          </cell>
          <cell r="G569">
            <v>10080</v>
          </cell>
        </row>
        <row r="570">
          <cell r="B570">
            <v>0</v>
          </cell>
          <cell r="C570">
            <v>0</v>
          </cell>
          <cell r="D570">
            <v>0</v>
          </cell>
          <cell r="E570">
            <v>0</v>
          </cell>
          <cell r="F570" t="str">
            <v>SUBTOTAL MANO DE OBRA</v>
          </cell>
          <cell r="G570">
            <v>10080</v>
          </cell>
        </row>
        <row r="571">
          <cell r="B571" t="str">
            <v>EQUIPO</v>
          </cell>
          <cell r="C571">
            <v>0</v>
          </cell>
          <cell r="D571">
            <v>0</v>
          </cell>
          <cell r="E571">
            <v>0</v>
          </cell>
          <cell r="F571">
            <v>0</v>
          </cell>
          <cell r="G571">
            <v>0</v>
          </cell>
        </row>
        <row r="572">
          <cell r="B572" t="str">
            <v xml:space="preserve">TALADRO </v>
          </cell>
          <cell r="C572">
            <v>0</v>
          </cell>
          <cell r="D572">
            <v>0</v>
          </cell>
          <cell r="E572">
            <v>0</v>
          </cell>
          <cell r="F572">
            <v>0</v>
          </cell>
          <cell r="G572">
            <v>0</v>
          </cell>
        </row>
        <row r="573">
          <cell r="B573" t="str">
            <v>HERRAMIENTA MENOR</v>
          </cell>
          <cell r="C573" t="str">
            <v>%</v>
          </cell>
          <cell r="D573">
            <v>0.05</v>
          </cell>
          <cell r="E573">
            <v>0</v>
          </cell>
          <cell r="F573">
            <v>10080</v>
          </cell>
          <cell r="G573">
            <v>512</v>
          </cell>
        </row>
        <row r="574">
          <cell r="B574">
            <v>0</v>
          </cell>
          <cell r="C574">
            <v>0</v>
          </cell>
          <cell r="D574">
            <v>0</v>
          </cell>
          <cell r="E574">
            <v>0</v>
          </cell>
          <cell r="F574" t="str">
            <v>SUBTOTAL EQUIPO</v>
          </cell>
          <cell r="G574">
            <v>512</v>
          </cell>
        </row>
        <row r="575">
          <cell r="B575">
            <v>0</v>
          </cell>
          <cell r="C575">
            <v>0</v>
          </cell>
          <cell r="D575">
            <v>0</v>
          </cell>
          <cell r="E575">
            <v>0</v>
          </cell>
          <cell r="F575">
            <v>0</v>
          </cell>
          <cell r="G575">
            <v>0</v>
          </cell>
        </row>
        <row r="576">
          <cell r="B576">
            <v>0</v>
          </cell>
          <cell r="C576">
            <v>0</v>
          </cell>
          <cell r="D576">
            <v>0</v>
          </cell>
          <cell r="E576" t="str">
            <v>COSTO DIRECTO</v>
          </cell>
          <cell r="F576">
            <v>0</v>
          </cell>
          <cell r="G576">
            <v>62475</v>
          </cell>
        </row>
        <row r="577">
          <cell r="B577">
            <v>0</v>
          </cell>
          <cell r="C577">
            <v>0</v>
          </cell>
          <cell r="D577">
            <v>0</v>
          </cell>
          <cell r="E577">
            <v>0</v>
          </cell>
          <cell r="F577">
            <v>0</v>
          </cell>
          <cell r="G577">
            <v>0</v>
          </cell>
        </row>
        <row r="578">
          <cell r="B578" t="str">
            <v>MUROS EN LADRILLO TOLETE COMUN</v>
          </cell>
          <cell r="C578">
            <v>0</v>
          </cell>
          <cell r="D578">
            <v>0</v>
          </cell>
          <cell r="E578">
            <v>0</v>
          </cell>
          <cell r="F578" t="str">
            <v>UNIDAD</v>
          </cell>
          <cell r="G578" t="str">
            <v>M2</v>
          </cell>
        </row>
        <row r="579">
          <cell r="B579">
            <v>0</v>
          </cell>
          <cell r="C579">
            <v>0</v>
          </cell>
          <cell r="D579">
            <v>0</v>
          </cell>
          <cell r="E579">
            <v>0</v>
          </cell>
          <cell r="F579" t="str">
            <v>ITEM</v>
          </cell>
          <cell r="G579">
            <v>11.01</v>
          </cell>
        </row>
        <row r="580">
          <cell r="B580" t="str">
            <v>DESCRIPCION</v>
          </cell>
          <cell r="C580" t="str">
            <v>UND</v>
          </cell>
          <cell r="D580" t="str">
            <v>CANT.</v>
          </cell>
          <cell r="E580" t="str">
            <v>DESP.%</v>
          </cell>
          <cell r="F580" t="str">
            <v>PRECIO UNIT</v>
          </cell>
          <cell r="G580" t="str">
            <v>VALOR TOTAL</v>
          </cell>
        </row>
        <row r="581">
          <cell r="B581">
            <v>0</v>
          </cell>
          <cell r="C581">
            <v>0</v>
          </cell>
          <cell r="D581">
            <v>0</v>
          </cell>
          <cell r="E581">
            <v>0</v>
          </cell>
          <cell r="F581">
            <v>0</v>
          </cell>
          <cell r="G581">
            <v>0</v>
          </cell>
        </row>
        <row r="582">
          <cell r="B582" t="str">
            <v>MATERIALES EN SITIO, INCLUYE TRANSPORTE</v>
          </cell>
          <cell r="C582">
            <v>0</v>
          </cell>
          <cell r="D582">
            <v>0</v>
          </cell>
          <cell r="E582">
            <v>0</v>
          </cell>
          <cell r="F582">
            <v>0</v>
          </cell>
          <cell r="G582">
            <v>0</v>
          </cell>
        </row>
        <row r="583">
          <cell r="B583" t="str">
            <v>LADRILLO TOLETE COMUN</v>
          </cell>
          <cell r="C583" t="str">
            <v>M2</v>
          </cell>
          <cell r="D583">
            <v>50</v>
          </cell>
          <cell r="E583">
            <v>5</v>
          </cell>
          <cell r="F583">
            <v>652</v>
          </cell>
          <cell r="G583">
            <v>34240</v>
          </cell>
        </row>
        <row r="584">
          <cell r="B584" t="str">
            <v xml:space="preserve">MORTERO PEGA 1:4  1500 PSI - 10,3 Mpa  - BASICO </v>
          </cell>
          <cell r="C584" t="str">
            <v>M3</v>
          </cell>
          <cell r="D584">
            <v>0.04</v>
          </cell>
          <cell r="E584">
            <v>5</v>
          </cell>
          <cell r="F584">
            <v>462268</v>
          </cell>
          <cell r="G584">
            <v>19415.259999999998</v>
          </cell>
        </row>
        <row r="585">
          <cell r="B585">
            <v>0</v>
          </cell>
          <cell r="C585">
            <v>0</v>
          </cell>
          <cell r="D585">
            <v>0</v>
          </cell>
          <cell r="E585">
            <v>0</v>
          </cell>
          <cell r="F585" t="str">
            <v>SUBTOTAL MATERIALES</v>
          </cell>
          <cell r="G585">
            <v>53655.259999999995</v>
          </cell>
        </row>
        <row r="586">
          <cell r="B586" t="str">
            <v>MANO DE OBRA</v>
          </cell>
          <cell r="C586">
            <v>0</v>
          </cell>
          <cell r="D586">
            <v>0</v>
          </cell>
          <cell r="E586">
            <v>0</v>
          </cell>
          <cell r="F586">
            <v>0</v>
          </cell>
          <cell r="G586">
            <v>0</v>
          </cell>
        </row>
        <row r="587">
          <cell r="B587" t="str">
            <v>M.O. ALBANILERIA 2 AYUDANTE-1 OFI</v>
          </cell>
          <cell r="C587" t="str">
            <v>HC</v>
          </cell>
          <cell r="D587">
            <v>0.435</v>
          </cell>
          <cell r="E587">
            <v>0</v>
          </cell>
          <cell r="F587">
            <v>47600</v>
          </cell>
          <cell r="G587">
            <v>20706</v>
          </cell>
        </row>
        <row r="588">
          <cell r="B588">
            <v>0</v>
          </cell>
          <cell r="C588">
            <v>0</v>
          </cell>
          <cell r="D588">
            <v>0</v>
          </cell>
          <cell r="E588">
            <v>0</v>
          </cell>
          <cell r="F588" t="str">
            <v>SUBTOTAL MANO DE OBRA</v>
          </cell>
          <cell r="G588">
            <v>20706</v>
          </cell>
        </row>
        <row r="589">
          <cell r="B589" t="str">
            <v>EQUIPO</v>
          </cell>
          <cell r="C589">
            <v>0</v>
          </cell>
          <cell r="D589">
            <v>0</v>
          </cell>
          <cell r="E589">
            <v>0</v>
          </cell>
          <cell r="F589">
            <v>0</v>
          </cell>
          <cell r="G589">
            <v>0</v>
          </cell>
        </row>
        <row r="590">
          <cell r="B590" t="str">
            <v>ANDAMIO CERTIFICADO</v>
          </cell>
          <cell r="C590" t="str">
            <v>U/D</v>
          </cell>
          <cell r="D590">
            <v>0.33</v>
          </cell>
          <cell r="E590">
            <v>0</v>
          </cell>
          <cell r="F590">
            <v>31005</v>
          </cell>
          <cell r="G590">
            <v>10231.65</v>
          </cell>
        </row>
        <row r="591">
          <cell r="B591" t="str">
            <v>HERRAMIENTA MENOR</v>
          </cell>
          <cell r="C591" t="str">
            <v>%</v>
          </cell>
          <cell r="D591">
            <v>0.05</v>
          </cell>
          <cell r="E591">
            <v>0</v>
          </cell>
          <cell r="F591">
            <v>20706</v>
          </cell>
          <cell r="G591">
            <v>1064.3</v>
          </cell>
        </row>
        <row r="592">
          <cell r="B592">
            <v>0</v>
          </cell>
          <cell r="C592">
            <v>0</v>
          </cell>
          <cell r="D592">
            <v>0</v>
          </cell>
          <cell r="E592">
            <v>0</v>
          </cell>
          <cell r="F592" t="str">
            <v>SUBTOTAL EQUIPO</v>
          </cell>
          <cell r="G592">
            <v>11295.949999999999</v>
          </cell>
        </row>
        <row r="593">
          <cell r="B593">
            <v>0</v>
          </cell>
          <cell r="C593">
            <v>0</v>
          </cell>
          <cell r="D593">
            <v>0</v>
          </cell>
          <cell r="E593">
            <v>0</v>
          </cell>
          <cell r="F593">
            <v>0</v>
          </cell>
          <cell r="G593">
            <v>0</v>
          </cell>
        </row>
        <row r="594">
          <cell r="B594">
            <v>0</v>
          </cell>
          <cell r="C594">
            <v>0</v>
          </cell>
          <cell r="D594">
            <v>0</v>
          </cell>
          <cell r="E594" t="str">
            <v>COSTO DIRECTO</v>
          </cell>
          <cell r="F594">
            <v>0</v>
          </cell>
          <cell r="G594">
            <v>85657</v>
          </cell>
        </row>
        <row r="595">
          <cell r="B595">
            <v>0</v>
          </cell>
          <cell r="C595">
            <v>0</v>
          </cell>
          <cell r="D595">
            <v>0</v>
          </cell>
          <cell r="E595">
            <v>0</v>
          </cell>
          <cell r="F595">
            <v>0</v>
          </cell>
          <cell r="G595">
            <v>0</v>
          </cell>
        </row>
        <row r="596">
          <cell r="B596" t="str">
            <v>MUROS EN LADRILLO CALADO ESTRUCTURAL TERRACOTA 29*14*10</v>
          </cell>
          <cell r="C596">
            <v>0</v>
          </cell>
          <cell r="D596">
            <v>0</v>
          </cell>
          <cell r="E596">
            <v>0</v>
          </cell>
          <cell r="F596" t="str">
            <v>UNIDAD</v>
          </cell>
          <cell r="G596" t="str">
            <v>M2</v>
          </cell>
        </row>
        <row r="597">
          <cell r="B597">
            <v>0</v>
          </cell>
          <cell r="C597">
            <v>0</v>
          </cell>
          <cell r="D597">
            <v>0</v>
          </cell>
          <cell r="E597">
            <v>0</v>
          </cell>
          <cell r="F597" t="str">
            <v>ITEM</v>
          </cell>
          <cell r="G597">
            <v>11.02</v>
          </cell>
        </row>
        <row r="598">
          <cell r="B598" t="str">
            <v>DESCRIPCION</v>
          </cell>
          <cell r="C598" t="str">
            <v>UND</v>
          </cell>
          <cell r="D598" t="str">
            <v>CANT.</v>
          </cell>
          <cell r="E598" t="str">
            <v>DESP.%</v>
          </cell>
          <cell r="F598" t="str">
            <v>PRECIO UNIT</v>
          </cell>
          <cell r="G598" t="str">
            <v>VALOR TOTAL</v>
          </cell>
        </row>
        <row r="599">
          <cell r="B599">
            <v>0</v>
          </cell>
          <cell r="C599">
            <v>0</v>
          </cell>
          <cell r="D599">
            <v>0</v>
          </cell>
          <cell r="E599">
            <v>0</v>
          </cell>
          <cell r="F599">
            <v>0</v>
          </cell>
          <cell r="G599">
            <v>0</v>
          </cell>
        </row>
        <row r="600">
          <cell r="B600" t="str">
            <v>MATERIALES EN SITIO, INCLUYE TRANSPORTE</v>
          </cell>
          <cell r="C600">
            <v>0</v>
          </cell>
          <cell r="D600">
            <v>0</v>
          </cell>
          <cell r="E600">
            <v>0</v>
          </cell>
          <cell r="F600">
            <v>0</v>
          </cell>
          <cell r="G600">
            <v>0</v>
          </cell>
        </row>
        <row r="601">
          <cell r="B601" t="str">
            <v>LADRILLO CALADO ESTRUCTURAL</v>
          </cell>
          <cell r="C601" t="str">
            <v>M2</v>
          </cell>
          <cell r="D601">
            <v>30</v>
          </cell>
          <cell r="E601">
            <v>5</v>
          </cell>
          <cell r="F601">
            <v>2400</v>
          </cell>
          <cell r="G601">
            <v>75610</v>
          </cell>
        </row>
        <row r="602">
          <cell r="B602" t="str">
            <v xml:space="preserve">MORTERO PEGA 1:4  1500 PSI - 10,3 Mpa  - BASICO </v>
          </cell>
          <cell r="C602" t="str">
            <v>M3</v>
          </cell>
          <cell r="D602">
            <v>0.04</v>
          </cell>
          <cell r="E602">
            <v>5</v>
          </cell>
          <cell r="F602">
            <v>462268</v>
          </cell>
          <cell r="G602">
            <v>19415.259999999998</v>
          </cell>
        </row>
        <row r="603">
          <cell r="B603">
            <v>0</v>
          </cell>
          <cell r="C603">
            <v>0</v>
          </cell>
          <cell r="D603">
            <v>0</v>
          </cell>
          <cell r="E603">
            <v>0</v>
          </cell>
          <cell r="F603" t="str">
            <v>SUBTOTAL MATERIALES</v>
          </cell>
          <cell r="G603">
            <v>95025.26</v>
          </cell>
        </row>
        <row r="604">
          <cell r="B604" t="str">
            <v>MANO DE OBRA</v>
          </cell>
          <cell r="C604">
            <v>0</v>
          </cell>
          <cell r="D604">
            <v>0</v>
          </cell>
          <cell r="E604">
            <v>0</v>
          </cell>
          <cell r="F604">
            <v>0</v>
          </cell>
          <cell r="G604">
            <v>0</v>
          </cell>
        </row>
        <row r="605">
          <cell r="B605" t="str">
            <v>M.O. ALBANILERIA 2 AYUDANTE-1 OFI</v>
          </cell>
          <cell r="C605" t="str">
            <v>HC</v>
          </cell>
          <cell r="D605">
            <v>0.75</v>
          </cell>
          <cell r="E605">
            <v>0</v>
          </cell>
          <cell r="F605">
            <v>47600</v>
          </cell>
          <cell r="G605">
            <v>35700</v>
          </cell>
        </row>
        <row r="606">
          <cell r="B606">
            <v>0</v>
          </cell>
          <cell r="C606">
            <v>0</v>
          </cell>
          <cell r="D606">
            <v>0</v>
          </cell>
          <cell r="E606">
            <v>0</v>
          </cell>
          <cell r="F606" t="str">
            <v>SUBTOTAL MANO DE OBRA</v>
          </cell>
          <cell r="G606">
            <v>35700</v>
          </cell>
        </row>
        <row r="607">
          <cell r="B607" t="str">
            <v>EQUIPO</v>
          </cell>
          <cell r="C607">
            <v>0</v>
          </cell>
          <cell r="D607">
            <v>0</v>
          </cell>
          <cell r="E607">
            <v>0</v>
          </cell>
          <cell r="F607">
            <v>0</v>
          </cell>
          <cell r="G607">
            <v>0</v>
          </cell>
        </row>
        <row r="608">
          <cell r="B608" t="str">
            <v>ANDAMIO CERTIFICADO</v>
          </cell>
          <cell r="C608" t="str">
            <v>U/D</v>
          </cell>
          <cell r="D608">
            <v>0.4</v>
          </cell>
          <cell r="E608">
            <v>0</v>
          </cell>
          <cell r="F608">
            <v>31005</v>
          </cell>
          <cell r="G608">
            <v>12402</v>
          </cell>
        </row>
        <row r="609">
          <cell r="B609" t="str">
            <v>HERRAMIENTA MENOR</v>
          </cell>
          <cell r="C609" t="str">
            <v>%</v>
          </cell>
          <cell r="D609">
            <v>0.05</v>
          </cell>
          <cell r="E609">
            <v>0</v>
          </cell>
          <cell r="F609">
            <v>20706</v>
          </cell>
          <cell r="G609">
            <v>1064.3</v>
          </cell>
        </row>
        <row r="610">
          <cell r="B610">
            <v>0</v>
          </cell>
          <cell r="C610">
            <v>0</v>
          </cell>
          <cell r="D610">
            <v>0</v>
          </cell>
          <cell r="E610">
            <v>0</v>
          </cell>
          <cell r="F610" t="str">
            <v>SUBTOTAL EQUIPO</v>
          </cell>
          <cell r="G610">
            <v>13466.3</v>
          </cell>
        </row>
        <row r="611">
          <cell r="B611">
            <v>0</v>
          </cell>
          <cell r="C611">
            <v>0</v>
          </cell>
          <cell r="D611">
            <v>0</v>
          </cell>
          <cell r="E611">
            <v>0</v>
          </cell>
          <cell r="F611">
            <v>0</v>
          </cell>
          <cell r="G611">
            <v>0</v>
          </cell>
        </row>
        <row r="612">
          <cell r="B612">
            <v>0</v>
          </cell>
          <cell r="C612">
            <v>0</v>
          </cell>
          <cell r="D612">
            <v>0</v>
          </cell>
          <cell r="E612" t="str">
            <v>COSTO DIRECTO</v>
          </cell>
          <cell r="F612">
            <v>0</v>
          </cell>
          <cell r="G612">
            <v>144192</v>
          </cell>
        </row>
        <row r="613">
          <cell r="B613">
            <v>0</v>
          </cell>
          <cell r="C613">
            <v>0</v>
          </cell>
          <cell r="D613">
            <v>0</v>
          </cell>
          <cell r="E613">
            <v>0</v>
          </cell>
          <cell r="F613">
            <v>0</v>
          </cell>
          <cell r="G613">
            <v>0</v>
          </cell>
        </row>
        <row r="614">
          <cell r="B614" t="str">
            <v>PAÑETES SOBRE MUROS EN MORTERO 1500 PSI</v>
          </cell>
          <cell r="C614">
            <v>0</v>
          </cell>
          <cell r="D614">
            <v>0</v>
          </cell>
          <cell r="E614">
            <v>0</v>
          </cell>
          <cell r="F614" t="str">
            <v>UNIDAD</v>
          </cell>
          <cell r="G614" t="str">
            <v>M2</v>
          </cell>
        </row>
        <row r="615">
          <cell r="B615">
            <v>0</v>
          </cell>
          <cell r="C615">
            <v>0</v>
          </cell>
          <cell r="D615">
            <v>0</v>
          </cell>
          <cell r="E615">
            <v>0</v>
          </cell>
          <cell r="F615" t="str">
            <v>ITEM</v>
          </cell>
          <cell r="G615">
            <v>11.03</v>
          </cell>
        </row>
        <row r="616">
          <cell r="B616" t="str">
            <v>DESCRIPCION</v>
          </cell>
          <cell r="C616" t="str">
            <v>UND</v>
          </cell>
          <cell r="D616" t="str">
            <v>CANT.</v>
          </cell>
          <cell r="E616" t="str">
            <v>DESP.%</v>
          </cell>
          <cell r="F616" t="str">
            <v>PRECIO UNIT</v>
          </cell>
          <cell r="G616" t="str">
            <v>VALOR TOTAL</v>
          </cell>
        </row>
        <row r="617">
          <cell r="B617">
            <v>0</v>
          </cell>
          <cell r="C617">
            <v>0</v>
          </cell>
          <cell r="D617">
            <v>0</v>
          </cell>
          <cell r="E617">
            <v>0</v>
          </cell>
          <cell r="F617">
            <v>0</v>
          </cell>
          <cell r="G617">
            <v>0</v>
          </cell>
        </row>
        <row r="618">
          <cell r="B618" t="str">
            <v>MATERIALES EN SITIO, INCLUYE TRANSPORTE</v>
          </cell>
          <cell r="C618">
            <v>0</v>
          </cell>
          <cell r="D618">
            <v>0</v>
          </cell>
          <cell r="E618">
            <v>0</v>
          </cell>
          <cell r="F618">
            <v>0</v>
          </cell>
          <cell r="G618">
            <v>0</v>
          </cell>
        </row>
        <row r="619">
          <cell r="B619" t="str">
            <v xml:space="preserve">MORTERO PEGA 1:4  1500 PSI - 10,3 Mpa  - BASICO </v>
          </cell>
          <cell r="C619" t="str">
            <v>M3</v>
          </cell>
          <cell r="D619">
            <v>0.02</v>
          </cell>
          <cell r="E619">
            <v>5</v>
          </cell>
          <cell r="F619">
            <v>462268</v>
          </cell>
          <cell r="G619">
            <v>9673.6299999999992</v>
          </cell>
        </row>
        <row r="620">
          <cell r="B620">
            <v>0</v>
          </cell>
          <cell r="C620">
            <v>0</v>
          </cell>
          <cell r="D620">
            <v>0</v>
          </cell>
          <cell r="E620">
            <v>0</v>
          </cell>
          <cell r="F620" t="str">
            <v>SUBTOTAL MATERIALES</v>
          </cell>
          <cell r="G620">
            <v>9673.6299999999992</v>
          </cell>
        </row>
        <row r="621">
          <cell r="B621" t="str">
            <v>MANO DE OBRA</v>
          </cell>
          <cell r="C621">
            <v>0</v>
          </cell>
          <cell r="D621">
            <v>0</v>
          </cell>
          <cell r="E621">
            <v>0</v>
          </cell>
          <cell r="F621">
            <v>0</v>
          </cell>
          <cell r="G621">
            <v>0</v>
          </cell>
        </row>
        <row r="622">
          <cell r="B622" t="str">
            <v>M.O. ALBANILERIA 2 AYUDANTE-1 OFI</v>
          </cell>
          <cell r="C622" t="str">
            <v>HC</v>
          </cell>
          <cell r="D622">
            <v>0.32500000000000001</v>
          </cell>
          <cell r="E622">
            <v>0</v>
          </cell>
          <cell r="F622">
            <v>47600</v>
          </cell>
          <cell r="G622">
            <v>15470</v>
          </cell>
        </row>
        <row r="623">
          <cell r="B623">
            <v>0</v>
          </cell>
          <cell r="C623">
            <v>0</v>
          </cell>
          <cell r="D623">
            <v>0</v>
          </cell>
          <cell r="E623">
            <v>0</v>
          </cell>
          <cell r="F623" t="str">
            <v>SUBTOTAL MANO DE OBRA</v>
          </cell>
          <cell r="G623">
            <v>15470</v>
          </cell>
        </row>
        <row r="624">
          <cell r="B624" t="str">
            <v>EQUIPO</v>
          </cell>
          <cell r="C624">
            <v>0</v>
          </cell>
          <cell r="D624">
            <v>0</v>
          </cell>
          <cell r="E624">
            <v>0</v>
          </cell>
          <cell r="F624">
            <v>0</v>
          </cell>
          <cell r="G624">
            <v>0</v>
          </cell>
        </row>
        <row r="625">
          <cell r="B625" t="str">
            <v>ANDAMIO CERTIFICADO</v>
          </cell>
          <cell r="C625" t="str">
            <v>U/D</v>
          </cell>
          <cell r="D625">
            <v>0.13</v>
          </cell>
          <cell r="E625">
            <v>0</v>
          </cell>
          <cell r="F625">
            <v>31005</v>
          </cell>
          <cell r="G625">
            <v>4030.65</v>
          </cell>
        </row>
        <row r="626">
          <cell r="B626" t="str">
            <v>HERRAMIENTA MENOR</v>
          </cell>
          <cell r="C626" t="str">
            <v>%</v>
          </cell>
          <cell r="D626">
            <v>0.05</v>
          </cell>
          <cell r="E626">
            <v>0</v>
          </cell>
          <cell r="F626">
            <v>15470</v>
          </cell>
          <cell r="G626">
            <v>846.5</v>
          </cell>
        </row>
        <row r="627">
          <cell r="B627">
            <v>0</v>
          </cell>
          <cell r="C627">
            <v>0</v>
          </cell>
          <cell r="D627">
            <v>0</v>
          </cell>
          <cell r="E627">
            <v>0</v>
          </cell>
          <cell r="F627" t="str">
            <v>SUBTOTAL EQUIPO</v>
          </cell>
          <cell r="G627">
            <v>4877.1499999999996</v>
          </cell>
        </row>
        <row r="628">
          <cell r="B628">
            <v>0</v>
          </cell>
          <cell r="C628">
            <v>0</v>
          </cell>
          <cell r="D628">
            <v>0</v>
          </cell>
          <cell r="E628">
            <v>0</v>
          </cell>
          <cell r="F628">
            <v>0</v>
          </cell>
          <cell r="G628">
            <v>0</v>
          </cell>
        </row>
        <row r="629">
          <cell r="B629">
            <v>0</v>
          </cell>
          <cell r="C629">
            <v>0</v>
          </cell>
          <cell r="D629">
            <v>0</v>
          </cell>
          <cell r="E629" t="str">
            <v>COSTO DIRECTO</v>
          </cell>
          <cell r="F629">
            <v>0</v>
          </cell>
          <cell r="G629">
            <v>30021</v>
          </cell>
        </row>
        <row r="630">
          <cell r="B630">
            <v>0</v>
          </cell>
          <cell r="C630">
            <v>0</v>
          </cell>
          <cell r="D630">
            <v>0</v>
          </cell>
          <cell r="E630">
            <v>0</v>
          </cell>
          <cell r="F630">
            <v>0</v>
          </cell>
          <cell r="G630">
            <v>0</v>
          </cell>
        </row>
        <row r="631">
          <cell r="B631" t="str">
            <v>ESTUCO SOBRE MUROS</v>
          </cell>
          <cell r="C631">
            <v>0</v>
          </cell>
          <cell r="D631">
            <v>0</v>
          </cell>
          <cell r="E631">
            <v>0</v>
          </cell>
          <cell r="F631" t="str">
            <v>UNIDAD</v>
          </cell>
          <cell r="G631" t="str">
            <v>M2</v>
          </cell>
        </row>
        <row r="632">
          <cell r="B632">
            <v>0</v>
          </cell>
          <cell r="C632">
            <v>0</v>
          </cell>
          <cell r="D632">
            <v>0</v>
          </cell>
          <cell r="E632">
            <v>0</v>
          </cell>
          <cell r="F632" t="str">
            <v>ITEM</v>
          </cell>
          <cell r="G632">
            <v>11.04</v>
          </cell>
        </row>
        <row r="633">
          <cell r="B633" t="str">
            <v>DESCRIPCION</v>
          </cell>
          <cell r="C633" t="str">
            <v>UND</v>
          </cell>
          <cell r="D633" t="str">
            <v>CANT.</v>
          </cell>
          <cell r="E633" t="str">
            <v>DESP.%</v>
          </cell>
          <cell r="F633" t="str">
            <v>PRECIO UNIT</v>
          </cell>
          <cell r="G633" t="str">
            <v>VALOR TOTAL</v>
          </cell>
        </row>
        <row r="634">
          <cell r="B634">
            <v>0</v>
          </cell>
          <cell r="C634">
            <v>0</v>
          </cell>
          <cell r="D634">
            <v>0</v>
          </cell>
          <cell r="E634">
            <v>0</v>
          </cell>
          <cell r="F634">
            <v>0</v>
          </cell>
          <cell r="G634">
            <v>0</v>
          </cell>
        </row>
        <row r="635">
          <cell r="B635" t="str">
            <v>MATERIALES EN SITIO, INCLUYE TRANSPORTE</v>
          </cell>
          <cell r="C635">
            <v>0</v>
          </cell>
          <cell r="D635">
            <v>0</v>
          </cell>
          <cell r="E635">
            <v>0</v>
          </cell>
          <cell r="F635">
            <v>0</v>
          </cell>
          <cell r="G635">
            <v>0</v>
          </cell>
        </row>
        <row r="636">
          <cell r="B636" t="str">
            <v>ESTUCO PLASTICO PARA INTERIORES</v>
          </cell>
          <cell r="C636" t="str">
            <v>KG</v>
          </cell>
          <cell r="D636">
            <v>2.4500000000000002</v>
          </cell>
          <cell r="E636">
            <v>5</v>
          </cell>
          <cell r="F636">
            <v>3889</v>
          </cell>
          <cell r="G636">
            <v>10025.450000000001</v>
          </cell>
        </row>
        <row r="637">
          <cell r="B637">
            <v>0</v>
          </cell>
          <cell r="C637">
            <v>0</v>
          </cell>
          <cell r="D637">
            <v>0</v>
          </cell>
          <cell r="E637">
            <v>0</v>
          </cell>
          <cell r="F637" t="str">
            <v>SUBTOTAL MATERIALES</v>
          </cell>
          <cell r="G637">
            <v>10025.450000000001</v>
          </cell>
        </row>
        <row r="638">
          <cell r="B638" t="str">
            <v>MANO DE OBRA</v>
          </cell>
          <cell r="C638">
            <v>0</v>
          </cell>
          <cell r="D638">
            <v>0</v>
          </cell>
          <cell r="E638">
            <v>0</v>
          </cell>
          <cell r="F638">
            <v>0</v>
          </cell>
          <cell r="G638">
            <v>0</v>
          </cell>
        </row>
        <row r="639">
          <cell r="B639" t="str">
            <v>M.O. ALBANILERIA 2 AYUDANTE-1 OFI</v>
          </cell>
          <cell r="C639" t="str">
            <v>HC</v>
          </cell>
          <cell r="D639">
            <v>0.13</v>
          </cell>
          <cell r="E639">
            <v>0</v>
          </cell>
          <cell r="F639">
            <v>47600</v>
          </cell>
          <cell r="G639">
            <v>6166</v>
          </cell>
        </row>
        <row r="640">
          <cell r="B640">
            <v>0</v>
          </cell>
          <cell r="C640">
            <v>0</v>
          </cell>
          <cell r="D640">
            <v>0</v>
          </cell>
          <cell r="E640">
            <v>0</v>
          </cell>
          <cell r="F640" t="str">
            <v>SUBTOTAL MANO DE OBRA</v>
          </cell>
          <cell r="G640">
            <v>6166</v>
          </cell>
        </row>
        <row r="641">
          <cell r="B641" t="str">
            <v>EQUIPO</v>
          </cell>
          <cell r="C641">
            <v>0</v>
          </cell>
          <cell r="D641">
            <v>0</v>
          </cell>
          <cell r="E641">
            <v>0</v>
          </cell>
          <cell r="F641">
            <v>0</v>
          </cell>
          <cell r="G641">
            <v>0</v>
          </cell>
        </row>
        <row r="642">
          <cell r="B642" t="str">
            <v>ANDAMIO CERTIFICADO</v>
          </cell>
          <cell r="C642" t="str">
            <v>U/D</v>
          </cell>
          <cell r="D642">
            <v>0.04</v>
          </cell>
          <cell r="E642">
            <v>0</v>
          </cell>
          <cell r="F642">
            <v>31005</v>
          </cell>
          <cell r="G642">
            <v>1240.2</v>
          </cell>
        </row>
        <row r="643">
          <cell r="B643" t="str">
            <v>HERRAMIENTA MENOR</v>
          </cell>
          <cell r="C643" t="str">
            <v>%</v>
          </cell>
          <cell r="D643">
            <v>0.05</v>
          </cell>
          <cell r="E643">
            <v>0</v>
          </cell>
          <cell r="F643">
            <v>6166</v>
          </cell>
          <cell r="G643">
            <v>337.3</v>
          </cell>
        </row>
        <row r="644">
          <cell r="B644">
            <v>0</v>
          </cell>
          <cell r="C644">
            <v>0</v>
          </cell>
          <cell r="D644">
            <v>0</v>
          </cell>
          <cell r="E644">
            <v>0</v>
          </cell>
          <cell r="F644" t="str">
            <v>SUBTOTAL EQUIPO</v>
          </cell>
          <cell r="G644">
            <v>1577.5</v>
          </cell>
        </row>
        <row r="645">
          <cell r="B645">
            <v>0</v>
          </cell>
          <cell r="C645">
            <v>0</v>
          </cell>
          <cell r="D645">
            <v>0</v>
          </cell>
          <cell r="E645">
            <v>0</v>
          </cell>
          <cell r="F645">
            <v>0</v>
          </cell>
          <cell r="G645">
            <v>0</v>
          </cell>
        </row>
        <row r="646">
          <cell r="B646">
            <v>0</v>
          </cell>
          <cell r="C646">
            <v>0</v>
          </cell>
          <cell r="D646">
            <v>0</v>
          </cell>
          <cell r="E646" t="str">
            <v>COSTO DIRECTO</v>
          </cell>
          <cell r="F646">
            <v>0</v>
          </cell>
          <cell r="G646">
            <v>17769</v>
          </cell>
        </row>
        <row r="647">
          <cell r="B647">
            <v>0</v>
          </cell>
          <cell r="C647">
            <v>0</v>
          </cell>
          <cell r="D647">
            <v>0</v>
          </cell>
          <cell r="E647">
            <v>0</v>
          </cell>
          <cell r="F647">
            <v>0</v>
          </cell>
          <cell r="G647">
            <v>0</v>
          </cell>
        </row>
        <row r="648">
          <cell r="B648" t="str">
            <v xml:space="preserve">PINTURA EN VINILO </v>
          </cell>
          <cell r="C648">
            <v>0</v>
          </cell>
          <cell r="D648">
            <v>0</v>
          </cell>
          <cell r="E648">
            <v>0</v>
          </cell>
          <cell r="F648" t="str">
            <v>UNIDAD</v>
          </cell>
          <cell r="G648" t="str">
            <v>M2</v>
          </cell>
        </row>
        <row r="649">
          <cell r="B649">
            <v>0</v>
          </cell>
          <cell r="C649">
            <v>0</v>
          </cell>
          <cell r="D649">
            <v>0</v>
          </cell>
          <cell r="E649">
            <v>0</v>
          </cell>
          <cell r="F649" t="str">
            <v>ITEM</v>
          </cell>
          <cell r="G649">
            <v>11.05</v>
          </cell>
        </row>
        <row r="650">
          <cell r="B650" t="str">
            <v>DESCRIPCION</v>
          </cell>
          <cell r="C650" t="str">
            <v>UND</v>
          </cell>
          <cell r="D650" t="str">
            <v>CANT.</v>
          </cell>
          <cell r="E650" t="str">
            <v>DESP.%</v>
          </cell>
          <cell r="F650" t="str">
            <v>PRECIO UNIT</v>
          </cell>
          <cell r="G650" t="str">
            <v>VALOR TOTAL</v>
          </cell>
        </row>
        <row r="651">
          <cell r="B651">
            <v>0</v>
          </cell>
          <cell r="C651">
            <v>0</v>
          </cell>
          <cell r="D651">
            <v>0</v>
          </cell>
          <cell r="E651">
            <v>0</v>
          </cell>
          <cell r="F651">
            <v>0</v>
          </cell>
          <cell r="G651">
            <v>0</v>
          </cell>
        </row>
        <row r="652">
          <cell r="B652" t="str">
            <v>MATERIALES EN SITIO, INCLUYE TRANSPORTE</v>
          </cell>
          <cell r="C652">
            <v>0</v>
          </cell>
          <cell r="D652">
            <v>0</v>
          </cell>
          <cell r="E652">
            <v>0</v>
          </cell>
          <cell r="F652">
            <v>0</v>
          </cell>
          <cell r="G652">
            <v>0</v>
          </cell>
        </row>
        <row r="653">
          <cell r="B653" t="str">
            <v>PINTURA EN VINILO</v>
          </cell>
          <cell r="C653" t="str">
            <v>GAL</v>
          </cell>
          <cell r="D653">
            <v>0.06</v>
          </cell>
          <cell r="E653">
            <v>5</v>
          </cell>
          <cell r="F653">
            <v>47295</v>
          </cell>
          <cell r="G653">
            <v>2979.59</v>
          </cell>
        </row>
        <row r="654">
          <cell r="B654">
            <v>0</v>
          </cell>
          <cell r="C654">
            <v>0</v>
          </cell>
          <cell r="D654">
            <v>0</v>
          </cell>
          <cell r="E654">
            <v>0</v>
          </cell>
          <cell r="F654">
            <v>0</v>
          </cell>
          <cell r="G654">
            <v>0</v>
          </cell>
        </row>
        <row r="655">
          <cell r="B655">
            <v>0</v>
          </cell>
          <cell r="C655">
            <v>0</v>
          </cell>
          <cell r="D655">
            <v>0</v>
          </cell>
          <cell r="E655">
            <v>0</v>
          </cell>
          <cell r="F655" t="str">
            <v>SUBTOTAL MATERIALES</v>
          </cell>
          <cell r="G655">
            <v>2979.59</v>
          </cell>
        </row>
        <row r="656">
          <cell r="B656" t="str">
            <v>MANO DE OBRA</v>
          </cell>
          <cell r="C656">
            <v>0</v>
          </cell>
          <cell r="D656">
            <v>0</v>
          </cell>
          <cell r="E656">
            <v>0</v>
          </cell>
          <cell r="F656">
            <v>0</v>
          </cell>
          <cell r="G656">
            <v>0</v>
          </cell>
        </row>
        <row r="657">
          <cell r="B657" t="str">
            <v>M.O. ALBANILERIA 2 AYUDANTE-1 OFI</v>
          </cell>
          <cell r="C657" t="str">
            <v>HC</v>
          </cell>
          <cell r="D657">
            <v>0.13</v>
          </cell>
          <cell r="E657">
            <v>0</v>
          </cell>
          <cell r="F657">
            <v>47600</v>
          </cell>
          <cell r="G657">
            <v>6188</v>
          </cell>
        </row>
        <row r="658">
          <cell r="B658">
            <v>0</v>
          </cell>
          <cell r="C658">
            <v>0</v>
          </cell>
          <cell r="D658">
            <v>0</v>
          </cell>
          <cell r="E658">
            <v>0</v>
          </cell>
          <cell r="F658" t="str">
            <v>SUBTOTAL MANO DE OBRA</v>
          </cell>
          <cell r="G658">
            <v>6188</v>
          </cell>
        </row>
        <row r="659">
          <cell r="B659" t="str">
            <v>EQUIPO</v>
          </cell>
          <cell r="C659">
            <v>0</v>
          </cell>
          <cell r="D659">
            <v>0</v>
          </cell>
          <cell r="E659">
            <v>0</v>
          </cell>
          <cell r="F659">
            <v>0</v>
          </cell>
          <cell r="G659">
            <v>0</v>
          </cell>
        </row>
        <row r="660">
          <cell r="B660" t="str">
            <v>ANDAMIO CERTIFICADO</v>
          </cell>
          <cell r="C660" t="str">
            <v>U/D</v>
          </cell>
          <cell r="D660">
            <v>2.7E-2</v>
          </cell>
          <cell r="E660">
            <v>0</v>
          </cell>
          <cell r="F660">
            <v>31005</v>
          </cell>
          <cell r="G660">
            <v>837.14</v>
          </cell>
        </row>
        <row r="661">
          <cell r="B661" t="str">
            <v>HERRAMIENTA MENOR</v>
          </cell>
          <cell r="C661" t="str">
            <v>%</v>
          </cell>
          <cell r="D661">
            <v>0.05</v>
          </cell>
          <cell r="E661">
            <v>0</v>
          </cell>
          <cell r="F661">
            <v>6188</v>
          </cell>
          <cell r="G661">
            <v>338.4</v>
          </cell>
        </row>
        <row r="662">
          <cell r="B662">
            <v>0</v>
          </cell>
          <cell r="C662">
            <v>0</v>
          </cell>
          <cell r="D662">
            <v>0</v>
          </cell>
          <cell r="E662">
            <v>0</v>
          </cell>
          <cell r="F662" t="str">
            <v>SUBTOTAL EQUIPO</v>
          </cell>
          <cell r="G662">
            <v>1175.54</v>
          </cell>
        </row>
        <row r="663">
          <cell r="B663">
            <v>0</v>
          </cell>
          <cell r="C663">
            <v>0</v>
          </cell>
          <cell r="D663">
            <v>0</v>
          </cell>
          <cell r="E663">
            <v>0</v>
          </cell>
          <cell r="F663">
            <v>0</v>
          </cell>
          <cell r="G663">
            <v>0</v>
          </cell>
        </row>
        <row r="664">
          <cell r="B664">
            <v>0</v>
          </cell>
          <cell r="C664">
            <v>0</v>
          </cell>
          <cell r="D664">
            <v>0</v>
          </cell>
          <cell r="E664" t="str">
            <v>COSTO DIRECTO</v>
          </cell>
          <cell r="F664">
            <v>0</v>
          </cell>
          <cell r="G664">
            <v>10364</v>
          </cell>
        </row>
        <row r="665">
          <cell r="B665">
            <v>0</v>
          </cell>
          <cell r="C665">
            <v>0</v>
          </cell>
          <cell r="D665">
            <v>0</v>
          </cell>
          <cell r="E665">
            <v>0</v>
          </cell>
          <cell r="F665">
            <v>0</v>
          </cell>
          <cell r="G665">
            <v>0</v>
          </cell>
        </row>
        <row r="666">
          <cell r="B666" t="str">
            <v>PINTURA PARA EXTERIORES</v>
          </cell>
          <cell r="C666">
            <v>0</v>
          </cell>
          <cell r="D666">
            <v>0</v>
          </cell>
          <cell r="E666">
            <v>0</v>
          </cell>
          <cell r="F666" t="str">
            <v>UNIDAD</v>
          </cell>
          <cell r="G666" t="str">
            <v>M2</v>
          </cell>
        </row>
        <row r="667">
          <cell r="B667">
            <v>0</v>
          </cell>
          <cell r="C667">
            <v>0</v>
          </cell>
          <cell r="D667">
            <v>0</v>
          </cell>
          <cell r="E667">
            <v>0</v>
          </cell>
          <cell r="F667" t="str">
            <v>ITEM</v>
          </cell>
          <cell r="G667">
            <v>11.06</v>
          </cell>
        </row>
        <row r="668">
          <cell r="B668" t="str">
            <v>DESCRIPCION</v>
          </cell>
          <cell r="C668" t="str">
            <v>UND</v>
          </cell>
          <cell r="D668" t="str">
            <v>CANT.</v>
          </cell>
          <cell r="E668" t="str">
            <v>DESP.%</v>
          </cell>
          <cell r="F668" t="str">
            <v>PRECIO UNIT</v>
          </cell>
          <cell r="G668" t="str">
            <v>VALOR TOTAL</v>
          </cell>
        </row>
        <row r="669">
          <cell r="B669">
            <v>0</v>
          </cell>
          <cell r="C669">
            <v>0</v>
          </cell>
          <cell r="D669">
            <v>0</v>
          </cell>
          <cell r="E669">
            <v>0</v>
          </cell>
          <cell r="F669">
            <v>0</v>
          </cell>
          <cell r="G669">
            <v>0</v>
          </cell>
        </row>
        <row r="670">
          <cell r="B670" t="str">
            <v>MATERIALES EN SITIO, INCLUYE TRANSPORTE</v>
          </cell>
          <cell r="C670">
            <v>0</v>
          </cell>
          <cell r="D670">
            <v>0</v>
          </cell>
          <cell r="E670">
            <v>0</v>
          </cell>
          <cell r="F670">
            <v>0</v>
          </cell>
          <cell r="G670">
            <v>0</v>
          </cell>
        </row>
        <row r="671">
          <cell r="B671" t="str">
            <v>PINTURA PARA EXTERIORES</v>
          </cell>
          <cell r="C671" t="str">
            <v>M2</v>
          </cell>
          <cell r="D671">
            <v>0.06</v>
          </cell>
          <cell r="E671">
            <v>5</v>
          </cell>
          <cell r="F671">
            <v>78825</v>
          </cell>
          <cell r="G671">
            <v>4986.9799999999996</v>
          </cell>
        </row>
        <row r="672">
          <cell r="B672">
            <v>0</v>
          </cell>
          <cell r="C672">
            <v>0</v>
          </cell>
          <cell r="D672">
            <v>0</v>
          </cell>
          <cell r="E672">
            <v>0</v>
          </cell>
          <cell r="F672">
            <v>0</v>
          </cell>
          <cell r="G672">
            <v>0</v>
          </cell>
        </row>
        <row r="673">
          <cell r="B673">
            <v>0</v>
          </cell>
          <cell r="C673">
            <v>0</v>
          </cell>
          <cell r="D673">
            <v>0</v>
          </cell>
          <cell r="E673">
            <v>0</v>
          </cell>
          <cell r="F673" t="str">
            <v>SUBTOTAL MATERIALES</v>
          </cell>
          <cell r="G673">
            <v>4986.9799999999996</v>
          </cell>
        </row>
        <row r="674">
          <cell r="B674" t="str">
            <v>MANO DE OBRA</v>
          </cell>
          <cell r="C674">
            <v>0</v>
          </cell>
          <cell r="D674">
            <v>0</v>
          </cell>
          <cell r="E674">
            <v>0</v>
          </cell>
          <cell r="F674">
            <v>0</v>
          </cell>
          <cell r="G674">
            <v>0</v>
          </cell>
        </row>
        <row r="675">
          <cell r="B675" t="str">
            <v>M.O. ALBANILERIA 2 AYUDANTE-1 OFI</v>
          </cell>
          <cell r="C675" t="str">
            <v>HC</v>
          </cell>
          <cell r="D675">
            <v>0.152</v>
          </cell>
          <cell r="E675">
            <v>0</v>
          </cell>
          <cell r="F675">
            <v>47600</v>
          </cell>
          <cell r="G675">
            <v>7235.2</v>
          </cell>
        </row>
        <row r="676">
          <cell r="B676">
            <v>0</v>
          </cell>
          <cell r="C676">
            <v>0</v>
          </cell>
          <cell r="D676">
            <v>0</v>
          </cell>
          <cell r="E676">
            <v>0</v>
          </cell>
          <cell r="F676" t="str">
            <v>SUBTOTAL MANO DE OBRA</v>
          </cell>
          <cell r="G676">
            <v>7235.2</v>
          </cell>
        </row>
        <row r="677">
          <cell r="B677" t="str">
            <v>EQUIPO</v>
          </cell>
          <cell r="C677">
            <v>0</v>
          </cell>
          <cell r="D677">
            <v>0</v>
          </cell>
          <cell r="E677">
            <v>0</v>
          </cell>
          <cell r="F677">
            <v>0</v>
          </cell>
          <cell r="G677">
            <v>0</v>
          </cell>
        </row>
        <row r="678">
          <cell r="B678" t="str">
            <v>ANDAMIO CERTIFICADO</v>
          </cell>
          <cell r="C678" t="str">
            <v>U/D</v>
          </cell>
          <cell r="D678">
            <v>2.7E-2</v>
          </cell>
          <cell r="E678">
            <v>0</v>
          </cell>
          <cell r="F678">
            <v>31005</v>
          </cell>
          <cell r="G678">
            <v>837.14</v>
          </cell>
        </row>
        <row r="679">
          <cell r="B679" t="str">
            <v>HERRAMIENTA MENOR</v>
          </cell>
          <cell r="C679" t="str">
            <v>%</v>
          </cell>
          <cell r="D679">
            <v>0.05</v>
          </cell>
          <cell r="E679">
            <v>0</v>
          </cell>
          <cell r="F679">
            <v>7235.2</v>
          </cell>
          <cell r="G679">
            <v>381.76</v>
          </cell>
        </row>
        <row r="680">
          <cell r="B680">
            <v>0</v>
          </cell>
          <cell r="C680">
            <v>0</v>
          </cell>
          <cell r="D680">
            <v>0</v>
          </cell>
          <cell r="E680">
            <v>0</v>
          </cell>
          <cell r="F680" t="str">
            <v>SUBTOTAL EQUIPO</v>
          </cell>
          <cell r="G680">
            <v>1218.9000000000001</v>
          </cell>
        </row>
        <row r="681">
          <cell r="B681">
            <v>0</v>
          </cell>
          <cell r="C681">
            <v>0</v>
          </cell>
          <cell r="D681">
            <v>0</v>
          </cell>
          <cell r="E681">
            <v>0</v>
          </cell>
          <cell r="F681">
            <v>0</v>
          </cell>
          <cell r="G681">
            <v>0</v>
          </cell>
        </row>
        <row r="682">
          <cell r="B682">
            <v>0</v>
          </cell>
          <cell r="C682">
            <v>0</v>
          </cell>
          <cell r="D682">
            <v>0</v>
          </cell>
          <cell r="E682" t="str">
            <v>COSTO DIRECTO</v>
          </cell>
          <cell r="F682">
            <v>0</v>
          </cell>
          <cell r="G682">
            <v>13441</v>
          </cell>
        </row>
        <row r="683">
          <cell r="B683">
            <v>0</v>
          </cell>
          <cell r="C683">
            <v>0</v>
          </cell>
          <cell r="D683">
            <v>0</v>
          </cell>
          <cell r="E683">
            <v>0</v>
          </cell>
          <cell r="F683">
            <v>0</v>
          </cell>
          <cell r="G683">
            <v>0</v>
          </cell>
        </row>
        <row r="684">
          <cell r="B684" t="str">
            <v>TUBO METALICO DE CERRAMIENTO D=3", PARA DECORACION FACHADA</v>
          </cell>
          <cell r="C684">
            <v>0</v>
          </cell>
          <cell r="D684">
            <v>0</v>
          </cell>
          <cell r="E684">
            <v>0</v>
          </cell>
          <cell r="F684" t="str">
            <v>UNIDAD</v>
          </cell>
          <cell r="G684" t="str">
            <v>ML</v>
          </cell>
        </row>
        <row r="685">
          <cell r="B685">
            <v>0</v>
          </cell>
          <cell r="C685">
            <v>0</v>
          </cell>
          <cell r="D685">
            <v>0</v>
          </cell>
          <cell r="E685">
            <v>0</v>
          </cell>
          <cell r="F685" t="str">
            <v>ITEM</v>
          </cell>
          <cell r="G685">
            <v>11.07</v>
          </cell>
        </row>
        <row r="686">
          <cell r="B686" t="str">
            <v>DESCRIPCION</v>
          </cell>
          <cell r="C686" t="str">
            <v>UND</v>
          </cell>
          <cell r="D686" t="str">
            <v>CANT.</v>
          </cell>
          <cell r="E686" t="str">
            <v>DESP.%</v>
          </cell>
          <cell r="F686" t="str">
            <v>PRECIO UNIT</v>
          </cell>
          <cell r="G686" t="str">
            <v>VALOR TOTAL</v>
          </cell>
        </row>
        <row r="687">
          <cell r="B687">
            <v>0</v>
          </cell>
          <cell r="C687">
            <v>0</v>
          </cell>
          <cell r="D687">
            <v>0</v>
          </cell>
          <cell r="E687">
            <v>0</v>
          </cell>
          <cell r="F687">
            <v>0</v>
          </cell>
          <cell r="G687">
            <v>0</v>
          </cell>
        </row>
        <row r="688">
          <cell r="B688" t="str">
            <v>MATERIALES EN SITIO, INCLUYE TRANSPORTE</v>
          </cell>
          <cell r="C688">
            <v>0</v>
          </cell>
          <cell r="D688">
            <v>0</v>
          </cell>
          <cell r="E688">
            <v>0</v>
          </cell>
          <cell r="F688">
            <v>0</v>
          </cell>
          <cell r="G688">
            <v>0</v>
          </cell>
        </row>
        <row r="689">
          <cell r="B689" t="str">
            <v>TUBO METALICO DE CERRAMIENTO D=3"</v>
          </cell>
          <cell r="C689" t="str">
            <v>ML</v>
          </cell>
          <cell r="D689">
            <v>1</v>
          </cell>
          <cell r="E689">
            <v>5</v>
          </cell>
          <cell r="F689">
            <v>35000</v>
          </cell>
          <cell r="G689">
            <v>36771</v>
          </cell>
        </row>
        <row r="690">
          <cell r="B690">
            <v>0</v>
          </cell>
          <cell r="C690">
            <v>0</v>
          </cell>
          <cell r="D690">
            <v>0</v>
          </cell>
          <cell r="E690">
            <v>0</v>
          </cell>
          <cell r="F690">
            <v>0</v>
          </cell>
          <cell r="G690">
            <v>0</v>
          </cell>
        </row>
        <row r="691">
          <cell r="B691">
            <v>0</v>
          </cell>
          <cell r="C691">
            <v>0</v>
          </cell>
          <cell r="D691">
            <v>0</v>
          </cell>
          <cell r="E691">
            <v>0</v>
          </cell>
          <cell r="F691" t="str">
            <v>SUBTOTAL MATERIALES</v>
          </cell>
          <cell r="G691">
            <v>36771</v>
          </cell>
        </row>
        <row r="692">
          <cell r="B692" t="str">
            <v>MANO DE OBRA</v>
          </cell>
          <cell r="C692">
            <v>0</v>
          </cell>
          <cell r="D692">
            <v>0</v>
          </cell>
          <cell r="E692">
            <v>0</v>
          </cell>
          <cell r="F692">
            <v>0</v>
          </cell>
          <cell r="G692">
            <v>0</v>
          </cell>
        </row>
        <row r="693">
          <cell r="B693" t="str">
            <v>M.O. ALBANILERIA 2 AYUDANTE-1 OFI</v>
          </cell>
          <cell r="C693" t="str">
            <v>HC</v>
          </cell>
          <cell r="D693">
            <v>0.3</v>
          </cell>
          <cell r="E693">
            <v>0</v>
          </cell>
          <cell r="F693">
            <v>52990</v>
          </cell>
          <cell r="G693">
            <v>15897</v>
          </cell>
        </row>
        <row r="694">
          <cell r="B694">
            <v>0</v>
          </cell>
          <cell r="C694">
            <v>0</v>
          </cell>
          <cell r="D694">
            <v>0</v>
          </cell>
          <cell r="E694">
            <v>0</v>
          </cell>
          <cell r="F694" t="str">
            <v>SUBTOTAL MANO DE OBRA</v>
          </cell>
          <cell r="G694">
            <v>15897</v>
          </cell>
        </row>
        <row r="695">
          <cell r="B695" t="str">
            <v>EQUIPO</v>
          </cell>
          <cell r="C695">
            <v>0</v>
          </cell>
          <cell r="D695">
            <v>0</v>
          </cell>
          <cell r="E695">
            <v>0</v>
          </cell>
          <cell r="F695">
            <v>0</v>
          </cell>
          <cell r="G695">
            <v>0</v>
          </cell>
        </row>
        <row r="696">
          <cell r="B696" t="str">
            <v>ANDAMIO CERTIFICADO</v>
          </cell>
          <cell r="C696" t="str">
            <v>U/D</v>
          </cell>
          <cell r="D696">
            <v>2.7E-2</v>
          </cell>
          <cell r="E696">
            <v>0</v>
          </cell>
          <cell r="F696">
            <v>6166</v>
          </cell>
          <cell r="G696">
            <v>166.48</v>
          </cell>
        </row>
        <row r="697">
          <cell r="B697" t="str">
            <v>HERRAMIENTA MENOR</v>
          </cell>
          <cell r="C697" t="str">
            <v>%</v>
          </cell>
          <cell r="D697">
            <v>0.05</v>
          </cell>
          <cell r="E697">
            <v>0</v>
          </cell>
          <cell r="F697">
            <v>15897</v>
          </cell>
          <cell r="G697">
            <v>814.85</v>
          </cell>
        </row>
        <row r="698">
          <cell r="B698">
            <v>0</v>
          </cell>
          <cell r="C698">
            <v>0</v>
          </cell>
          <cell r="D698">
            <v>0</v>
          </cell>
          <cell r="E698">
            <v>0</v>
          </cell>
          <cell r="F698" t="str">
            <v>SUBTOTAL EQUIPO</v>
          </cell>
          <cell r="G698">
            <v>981.33</v>
          </cell>
        </row>
        <row r="699">
          <cell r="B699">
            <v>0</v>
          </cell>
          <cell r="C699">
            <v>0</v>
          </cell>
          <cell r="D699">
            <v>0</v>
          </cell>
          <cell r="E699">
            <v>0</v>
          </cell>
          <cell r="F699">
            <v>0</v>
          </cell>
          <cell r="G699">
            <v>0</v>
          </cell>
        </row>
        <row r="700">
          <cell r="B700">
            <v>0</v>
          </cell>
          <cell r="C700">
            <v>0</v>
          </cell>
          <cell r="D700">
            <v>0</v>
          </cell>
          <cell r="E700" t="str">
            <v>COSTO DIRECTO</v>
          </cell>
          <cell r="F700">
            <v>0</v>
          </cell>
          <cell r="G700">
            <v>53649</v>
          </cell>
        </row>
        <row r="701">
          <cell r="B701">
            <v>0</v>
          </cell>
          <cell r="C701">
            <v>0</v>
          </cell>
          <cell r="D701">
            <v>0</v>
          </cell>
          <cell r="E701">
            <v>0</v>
          </cell>
          <cell r="F701">
            <v>0</v>
          </cell>
          <cell r="G701">
            <v>0</v>
          </cell>
        </row>
        <row r="702">
          <cell r="B702" t="str">
            <v>PINTURA ANTICORROSIVA SOBRE TUBO METALICO, COLORES SEGÚN DISEÑO</v>
          </cell>
          <cell r="C702">
            <v>0</v>
          </cell>
          <cell r="D702">
            <v>0</v>
          </cell>
          <cell r="E702">
            <v>0</v>
          </cell>
          <cell r="F702" t="str">
            <v>UNIDAD</v>
          </cell>
          <cell r="G702" t="str">
            <v>M2</v>
          </cell>
        </row>
        <row r="703">
          <cell r="B703">
            <v>0</v>
          </cell>
          <cell r="C703">
            <v>0</v>
          </cell>
          <cell r="D703">
            <v>0</v>
          </cell>
          <cell r="E703">
            <v>0</v>
          </cell>
          <cell r="F703" t="str">
            <v>ITEM</v>
          </cell>
          <cell r="G703">
            <v>11.08</v>
          </cell>
        </row>
        <row r="704">
          <cell r="B704" t="str">
            <v>DESCRIPCION</v>
          </cell>
          <cell r="C704" t="str">
            <v>UND</v>
          </cell>
          <cell r="D704" t="str">
            <v>CANT.</v>
          </cell>
          <cell r="E704" t="str">
            <v>DESP.%</v>
          </cell>
          <cell r="F704" t="str">
            <v>PRECIO UNIT</v>
          </cell>
          <cell r="G704" t="str">
            <v>VALOR TOTAL</v>
          </cell>
        </row>
        <row r="705">
          <cell r="B705">
            <v>0</v>
          </cell>
          <cell r="C705">
            <v>0</v>
          </cell>
          <cell r="D705">
            <v>0</v>
          </cell>
          <cell r="E705">
            <v>0</v>
          </cell>
          <cell r="F705">
            <v>0</v>
          </cell>
          <cell r="G705">
            <v>0</v>
          </cell>
        </row>
        <row r="706">
          <cell r="B706" t="str">
            <v>MATERIALES EN SITIO, INCLUYE TRANSPORTE</v>
          </cell>
          <cell r="C706">
            <v>0</v>
          </cell>
          <cell r="D706">
            <v>0</v>
          </cell>
          <cell r="E706">
            <v>0</v>
          </cell>
          <cell r="F706">
            <v>0</v>
          </cell>
          <cell r="G706">
            <v>0</v>
          </cell>
        </row>
        <row r="707">
          <cell r="B707" t="str">
            <v>PINTURA ANTICORROSIVA</v>
          </cell>
          <cell r="C707" t="str">
            <v>M2</v>
          </cell>
          <cell r="D707">
            <v>6.25E-2</v>
          </cell>
          <cell r="E707">
            <v>5</v>
          </cell>
          <cell r="F707">
            <v>92000</v>
          </cell>
          <cell r="G707">
            <v>6058.5</v>
          </cell>
        </row>
        <row r="708">
          <cell r="B708">
            <v>0</v>
          </cell>
          <cell r="C708">
            <v>0</v>
          </cell>
          <cell r="D708">
            <v>0</v>
          </cell>
          <cell r="E708">
            <v>0</v>
          </cell>
          <cell r="F708">
            <v>0</v>
          </cell>
          <cell r="G708">
            <v>0</v>
          </cell>
        </row>
        <row r="709">
          <cell r="B709">
            <v>0</v>
          </cell>
          <cell r="C709">
            <v>0</v>
          </cell>
          <cell r="D709">
            <v>0</v>
          </cell>
          <cell r="E709">
            <v>0</v>
          </cell>
          <cell r="F709" t="str">
            <v>SUBTOTAL MATERIALES</v>
          </cell>
          <cell r="G709">
            <v>6058.5</v>
          </cell>
        </row>
        <row r="710">
          <cell r="B710" t="str">
            <v>MANO DE OBRA</v>
          </cell>
          <cell r="C710">
            <v>0</v>
          </cell>
          <cell r="D710">
            <v>0</v>
          </cell>
          <cell r="E710">
            <v>0</v>
          </cell>
          <cell r="F710">
            <v>0</v>
          </cell>
          <cell r="G710">
            <v>0</v>
          </cell>
        </row>
        <row r="711">
          <cell r="B711" t="str">
            <v>M.O. ALBANILERIA 2 AYUDANTE-1 OFI</v>
          </cell>
          <cell r="C711" t="str">
            <v>HC</v>
          </cell>
          <cell r="D711">
            <v>0.35</v>
          </cell>
          <cell r="E711">
            <v>0</v>
          </cell>
          <cell r="F711">
            <v>48874</v>
          </cell>
          <cell r="G711">
            <v>17105.900000000001</v>
          </cell>
        </row>
        <row r="712">
          <cell r="B712">
            <v>0</v>
          </cell>
          <cell r="C712">
            <v>0</v>
          </cell>
          <cell r="D712">
            <v>0</v>
          </cell>
          <cell r="E712">
            <v>0</v>
          </cell>
          <cell r="F712" t="str">
            <v>SUBTOTAL MANO DE OBRA</v>
          </cell>
          <cell r="G712">
            <v>17105.900000000001</v>
          </cell>
        </row>
        <row r="713">
          <cell r="B713" t="str">
            <v>EQUIPO</v>
          </cell>
          <cell r="C713">
            <v>0</v>
          </cell>
          <cell r="D713">
            <v>0</v>
          </cell>
          <cell r="E713">
            <v>0</v>
          </cell>
          <cell r="F713">
            <v>0</v>
          </cell>
          <cell r="G713">
            <v>0</v>
          </cell>
        </row>
        <row r="714">
          <cell r="B714" t="str">
            <v>ANDAMIO CERTIFICADO</v>
          </cell>
          <cell r="C714" t="str">
            <v>U/D</v>
          </cell>
          <cell r="D714">
            <v>2.7E-2</v>
          </cell>
          <cell r="E714">
            <v>0</v>
          </cell>
          <cell r="F714">
            <v>6188</v>
          </cell>
          <cell r="G714">
            <v>167.08</v>
          </cell>
        </row>
        <row r="715">
          <cell r="B715" t="str">
            <v>HERRAMIENTA MENOR</v>
          </cell>
          <cell r="C715" t="str">
            <v>%</v>
          </cell>
          <cell r="D715">
            <v>0.05</v>
          </cell>
          <cell r="E715">
            <v>0</v>
          </cell>
          <cell r="F715">
            <v>17105.900000000001</v>
          </cell>
          <cell r="G715">
            <v>875.3</v>
          </cell>
        </row>
        <row r="716">
          <cell r="B716">
            <v>0</v>
          </cell>
          <cell r="C716">
            <v>0</v>
          </cell>
          <cell r="D716">
            <v>0</v>
          </cell>
          <cell r="E716">
            <v>0</v>
          </cell>
          <cell r="F716" t="str">
            <v>SUBTOTAL EQUIPO</v>
          </cell>
          <cell r="G716">
            <v>1042.3799999999999</v>
          </cell>
        </row>
        <row r="717">
          <cell r="B717">
            <v>0</v>
          </cell>
          <cell r="C717">
            <v>0</v>
          </cell>
          <cell r="D717">
            <v>0</v>
          </cell>
          <cell r="E717">
            <v>0</v>
          </cell>
          <cell r="F717">
            <v>0</v>
          </cell>
          <cell r="G717">
            <v>0</v>
          </cell>
        </row>
        <row r="718">
          <cell r="B718">
            <v>0</v>
          </cell>
          <cell r="C718">
            <v>0</v>
          </cell>
          <cell r="D718">
            <v>0</v>
          </cell>
          <cell r="E718" t="str">
            <v>COSTO DIRECTO</v>
          </cell>
          <cell r="F718">
            <v>0</v>
          </cell>
          <cell r="G718">
            <v>24207</v>
          </cell>
        </row>
        <row r="719">
          <cell r="B719">
            <v>0</v>
          </cell>
          <cell r="C719">
            <v>0</v>
          </cell>
          <cell r="D719">
            <v>0</v>
          </cell>
          <cell r="E719">
            <v>0</v>
          </cell>
          <cell r="F719">
            <v>0</v>
          </cell>
          <cell r="G719">
            <v>0</v>
          </cell>
        </row>
        <row r="720">
          <cell r="B720" t="str">
            <v xml:space="preserve">PISO CERÁMICO MANTIS GRIS MT 51X51CM CORONA O SIMILAR
</v>
          </cell>
          <cell r="C720">
            <v>0</v>
          </cell>
          <cell r="D720">
            <v>0</v>
          </cell>
          <cell r="E720">
            <v>0</v>
          </cell>
          <cell r="F720" t="str">
            <v>UNIDAD</v>
          </cell>
          <cell r="G720" t="str">
            <v>M2</v>
          </cell>
        </row>
        <row r="721">
          <cell r="B721">
            <v>0</v>
          </cell>
          <cell r="C721">
            <v>0</v>
          </cell>
          <cell r="D721">
            <v>0</v>
          </cell>
          <cell r="E721">
            <v>0</v>
          </cell>
          <cell r="F721" t="str">
            <v>ITEM</v>
          </cell>
          <cell r="G721">
            <v>12.01</v>
          </cell>
        </row>
        <row r="722">
          <cell r="B722" t="str">
            <v>DESCRIPCION</v>
          </cell>
          <cell r="C722" t="str">
            <v>UND</v>
          </cell>
          <cell r="D722" t="str">
            <v>CANT.</v>
          </cell>
          <cell r="E722" t="str">
            <v>DESP.%</v>
          </cell>
          <cell r="F722" t="str">
            <v>PRECIO UNIT</v>
          </cell>
          <cell r="G722" t="str">
            <v>VALOR TOTAL</v>
          </cell>
        </row>
        <row r="723">
          <cell r="B723">
            <v>0</v>
          </cell>
          <cell r="C723">
            <v>0</v>
          </cell>
          <cell r="D723">
            <v>0</v>
          </cell>
          <cell r="E723">
            <v>0</v>
          </cell>
          <cell r="F723">
            <v>0</v>
          </cell>
          <cell r="G723">
            <v>0</v>
          </cell>
        </row>
        <row r="724">
          <cell r="B724" t="str">
            <v>MATERIALES EN SITIO, INCLUYE TRANSPORTE</v>
          </cell>
          <cell r="C724">
            <v>0</v>
          </cell>
          <cell r="D724">
            <v>0</v>
          </cell>
          <cell r="E724">
            <v>0</v>
          </cell>
          <cell r="F724">
            <v>0</v>
          </cell>
          <cell r="G724">
            <v>0</v>
          </cell>
        </row>
        <row r="725">
          <cell r="B725" t="str">
            <v xml:space="preserve">PISO CERÁMICO MANTIS GRIS MT 51X51CM CORONA O SIMILAR
</v>
          </cell>
          <cell r="C725" t="str">
            <v>M2</v>
          </cell>
          <cell r="D725">
            <v>1</v>
          </cell>
          <cell r="E725">
            <v>5</v>
          </cell>
          <cell r="F725">
            <v>45000</v>
          </cell>
          <cell r="G725">
            <v>47250</v>
          </cell>
        </row>
        <row r="726">
          <cell r="B726" t="str">
            <v>PEGANTE PARA CERAMICA</v>
          </cell>
          <cell r="C726" t="str">
            <v>KG</v>
          </cell>
          <cell r="D726">
            <v>4</v>
          </cell>
          <cell r="E726">
            <v>5</v>
          </cell>
          <cell r="F726">
            <v>2200</v>
          </cell>
          <cell r="G726">
            <v>9010</v>
          </cell>
        </row>
        <row r="727">
          <cell r="B727">
            <v>0</v>
          </cell>
          <cell r="C727">
            <v>0</v>
          </cell>
          <cell r="D727">
            <v>0</v>
          </cell>
          <cell r="E727">
            <v>0</v>
          </cell>
          <cell r="F727" t="str">
            <v>SUBTOTAL MATERIALES</v>
          </cell>
          <cell r="G727">
            <v>56260</v>
          </cell>
        </row>
        <row r="728">
          <cell r="B728" t="str">
            <v>MANO DE OBRA</v>
          </cell>
          <cell r="C728">
            <v>0</v>
          </cell>
          <cell r="D728">
            <v>0</v>
          </cell>
          <cell r="E728">
            <v>0</v>
          </cell>
          <cell r="F728">
            <v>0</v>
          </cell>
          <cell r="G728">
            <v>0</v>
          </cell>
        </row>
        <row r="729">
          <cell r="B729" t="str">
            <v>M.O. ALBANILERIA 2 AYUDANTE-1 OFI</v>
          </cell>
          <cell r="C729" t="str">
            <v>HC</v>
          </cell>
          <cell r="D729">
            <v>0.71</v>
          </cell>
          <cell r="E729">
            <v>0</v>
          </cell>
          <cell r="F729">
            <v>47600</v>
          </cell>
          <cell r="G729">
            <v>33720</v>
          </cell>
        </row>
        <row r="730">
          <cell r="B730">
            <v>0</v>
          </cell>
          <cell r="C730">
            <v>0</v>
          </cell>
          <cell r="D730">
            <v>0</v>
          </cell>
          <cell r="E730">
            <v>0</v>
          </cell>
          <cell r="F730" t="str">
            <v>SUBTOTAL MANO DE OBRA</v>
          </cell>
          <cell r="G730">
            <v>33720</v>
          </cell>
        </row>
        <row r="731">
          <cell r="B731" t="str">
            <v>EQUIPO</v>
          </cell>
          <cell r="C731">
            <v>0</v>
          </cell>
          <cell r="D731">
            <v>0</v>
          </cell>
          <cell r="E731">
            <v>0</v>
          </cell>
          <cell r="F731">
            <v>0</v>
          </cell>
          <cell r="G731">
            <v>0</v>
          </cell>
        </row>
        <row r="732">
          <cell r="B732" t="str">
            <v>HERRAMIENTA MENOR</v>
          </cell>
          <cell r="C732" t="str">
            <v>%</v>
          </cell>
          <cell r="D732">
            <v>0.05</v>
          </cell>
          <cell r="E732">
            <v>0</v>
          </cell>
          <cell r="F732">
            <v>33720</v>
          </cell>
          <cell r="G732">
            <v>1686</v>
          </cell>
        </row>
        <row r="733">
          <cell r="B733">
            <v>0</v>
          </cell>
          <cell r="C733">
            <v>0</v>
          </cell>
          <cell r="D733">
            <v>0</v>
          </cell>
          <cell r="E733">
            <v>0</v>
          </cell>
          <cell r="F733">
            <v>0</v>
          </cell>
          <cell r="G733">
            <v>0</v>
          </cell>
        </row>
        <row r="734">
          <cell r="B734">
            <v>0</v>
          </cell>
          <cell r="C734">
            <v>0</v>
          </cell>
          <cell r="D734">
            <v>0</v>
          </cell>
          <cell r="E734">
            <v>0</v>
          </cell>
          <cell r="F734" t="str">
            <v>SUBTOTAL EQUIPO</v>
          </cell>
          <cell r="G734">
            <v>1686</v>
          </cell>
        </row>
        <row r="735">
          <cell r="B735">
            <v>0</v>
          </cell>
          <cell r="C735">
            <v>0</v>
          </cell>
          <cell r="D735">
            <v>0</v>
          </cell>
          <cell r="E735">
            <v>0</v>
          </cell>
          <cell r="F735">
            <v>0</v>
          </cell>
          <cell r="G735">
            <v>0</v>
          </cell>
        </row>
        <row r="736">
          <cell r="B736">
            <v>0</v>
          </cell>
          <cell r="C736">
            <v>0</v>
          </cell>
          <cell r="D736">
            <v>0</v>
          </cell>
          <cell r="E736" t="str">
            <v>COSTO DIRECTO</v>
          </cell>
          <cell r="F736">
            <v>0</v>
          </cell>
          <cell r="G736">
            <v>91666</v>
          </cell>
        </row>
        <row r="737">
          <cell r="B737">
            <v>0</v>
          </cell>
          <cell r="C737">
            <v>0</v>
          </cell>
          <cell r="D737">
            <v>0</v>
          </cell>
          <cell r="E737">
            <v>0</v>
          </cell>
          <cell r="F737">
            <v>0</v>
          </cell>
          <cell r="G737">
            <v>0</v>
          </cell>
        </row>
        <row r="738">
          <cell r="B738" t="str">
            <v>PISO CERÁMICA VENETO 0.60*0.60M. CALIDAD SIMILAR O SUPERIOR.</v>
          </cell>
          <cell r="C738">
            <v>0</v>
          </cell>
          <cell r="D738">
            <v>0</v>
          </cell>
          <cell r="E738">
            <v>0</v>
          </cell>
          <cell r="F738" t="str">
            <v>UNIDAD</v>
          </cell>
          <cell r="G738" t="str">
            <v>M2</v>
          </cell>
        </row>
        <row r="739">
          <cell r="B739">
            <v>0</v>
          </cell>
          <cell r="C739">
            <v>0</v>
          </cell>
          <cell r="D739">
            <v>0</v>
          </cell>
          <cell r="E739">
            <v>0</v>
          </cell>
          <cell r="F739" t="str">
            <v>ITEM</v>
          </cell>
          <cell r="G739">
            <v>12.02</v>
          </cell>
        </row>
        <row r="740">
          <cell r="B740" t="str">
            <v>DESCRIPCION</v>
          </cell>
          <cell r="C740" t="str">
            <v>UND</v>
          </cell>
          <cell r="D740" t="str">
            <v>CANT.</v>
          </cell>
          <cell r="E740" t="str">
            <v>DESP.%</v>
          </cell>
          <cell r="F740" t="str">
            <v>PRECIO UNIT</v>
          </cell>
          <cell r="G740" t="str">
            <v>VALOR TOTAL</v>
          </cell>
        </row>
        <row r="741">
          <cell r="B741">
            <v>0</v>
          </cell>
          <cell r="C741">
            <v>0</v>
          </cell>
          <cell r="D741">
            <v>0</v>
          </cell>
          <cell r="E741">
            <v>0</v>
          </cell>
          <cell r="F741">
            <v>0</v>
          </cell>
          <cell r="G741">
            <v>0</v>
          </cell>
        </row>
        <row r="742">
          <cell r="B742" t="str">
            <v>MATERIALES EN SITIO, INCLUYE TRANSPORTE</v>
          </cell>
          <cell r="C742">
            <v>0</v>
          </cell>
          <cell r="D742">
            <v>0</v>
          </cell>
          <cell r="E742">
            <v>0</v>
          </cell>
          <cell r="F742">
            <v>0</v>
          </cell>
          <cell r="G742">
            <v>0</v>
          </cell>
        </row>
        <row r="743">
          <cell r="B743" t="str">
            <v>PISO CERÁMICA VENETO 0.60*0.60M. CALIDAD SIMILAR O SUPERIOR.</v>
          </cell>
          <cell r="C743" t="str">
            <v>M2</v>
          </cell>
          <cell r="D743">
            <v>1</v>
          </cell>
          <cell r="E743">
            <v>5</v>
          </cell>
          <cell r="F743">
            <v>47943</v>
          </cell>
          <cell r="G743">
            <v>50340.15</v>
          </cell>
        </row>
        <row r="744">
          <cell r="B744" t="str">
            <v>PEGANTE PARA CERAMICA</v>
          </cell>
          <cell r="C744" t="str">
            <v>KG</v>
          </cell>
          <cell r="D744">
            <v>4</v>
          </cell>
          <cell r="E744">
            <v>5</v>
          </cell>
          <cell r="F744">
            <v>2200</v>
          </cell>
          <cell r="G744">
            <v>9010</v>
          </cell>
        </row>
        <row r="745">
          <cell r="B745">
            <v>0</v>
          </cell>
          <cell r="C745">
            <v>0</v>
          </cell>
          <cell r="D745">
            <v>0</v>
          </cell>
          <cell r="E745">
            <v>0</v>
          </cell>
          <cell r="F745" t="str">
            <v>SUBTOTAL MATERIALES</v>
          </cell>
          <cell r="G745">
            <v>59350.15</v>
          </cell>
        </row>
        <row r="746">
          <cell r="B746" t="str">
            <v>MANO DE OBRA</v>
          </cell>
          <cell r="C746">
            <v>0</v>
          </cell>
          <cell r="D746">
            <v>0</v>
          </cell>
          <cell r="E746">
            <v>0</v>
          </cell>
          <cell r="F746">
            <v>0</v>
          </cell>
          <cell r="G746">
            <v>0</v>
          </cell>
        </row>
        <row r="747">
          <cell r="B747" t="str">
            <v>M.O. ALBANILERIA 2 AYUDANTE-1 OFI</v>
          </cell>
          <cell r="C747" t="str">
            <v>HC</v>
          </cell>
          <cell r="D747">
            <v>0.71</v>
          </cell>
          <cell r="E747">
            <v>0</v>
          </cell>
          <cell r="F747">
            <v>47600</v>
          </cell>
          <cell r="G747">
            <v>33720</v>
          </cell>
        </row>
        <row r="748">
          <cell r="B748">
            <v>0</v>
          </cell>
          <cell r="C748">
            <v>0</v>
          </cell>
          <cell r="D748">
            <v>0</v>
          </cell>
          <cell r="E748">
            <v>0</v>
          </cell>
          <cell r="F748" t="str">
            <v>SUBTOTAL MANO DE OBRA</v>
          </cell>
          <cell r="G748">
            <v>33720</v>
          </cell>
        </row>
        <row r="749">
          <cell r="B749" t="str">
            <v>EQUIPO</v>
          </cell>
          <cell r="C749">
            <v>0</v>
          </cell>
          <cell r="D749">
            <v>0</v>
          </cell>
          <cell r="E749">
            <v>0</v>
          </cell>
          <cell r="F749">
            <v>0</v>
          </cell>
          <cell r="G749">
            <v>0</v>
          </cell>
        </row>
        <row r="750">
          <cell r="B750" t="str">
            <v>HERRAMIENTA MENOR</v>
          </cell>
          <cell r="C750" t="str">
            <v>%</v>
          </cell>
          <cell r="D750">
            <v>0.05</v>
          </cell>
          <cell r="E750">
            <v>0</v>
          </cell>
          <cell r="F750">
            <v>33720</v>
          </cell>
          <cell r="G750">
            <v>1686</v>
          </cell>
        </row>
        <row r="751">
          <cell r="B751">
            <v>0</v>
          </cell>
          <cell r="C751">
            <v>0</v>
          </cell>
          <cell r="D751">
            <v>0</v>
          </cell>
          <cell r="E751">
            <v>0</v>
          </cell>
          <cell r="F751">
            <v>0</v>
          </cell>
          <cell r="G751">
            <v>0</v>
          </cell>
        </row>
        <row r="752">
          <cell r="B752">
            <v>0</v>
          </cell>
          <cell r="C752">
            <v>0</v>
          </cell>
          <cell r="D752">
            <v>0</v>
          </cell>
          <cell r="E752">
            <v>0</v>
          </cell>
          <cell r="F752" t="str">
            <v>SUBTOTAL EQUIPO</v>
          </cell>
          <cell r="G752">
            <v>1686</v>
          </cell>
        </row>
        <row r="753">
          <cell r="B753">
            <v>0</v>
          </cell>
          <cell r="C753">
            <v>0</v>
          </cell>
          <cell r="D753">
            <v>0</v>
          </cell>
          <cell r="E753">
            <v>0</v>
          </cell>
          <cell r="F753">
            <v>0</v>
          </cell>
          <cell r="G753">
            <v>0</v>
          </cell>
        </row>
        <row r="754">
          <cell r="B754">
            <v>0</v>
          </cell>
          <cell r="C754">
            <v>0</v>
          </cell>
          <cell r="D754">
            <v>0</v>
          </cell>
          <cell r="E754" t="str">
            <v>COSTO DIRECTO</v>
          </cell>
          <cell r="F754">
            <v>0</v>
          </cell>
          <cell r="G754">
            <v>94756</v>
          </cell>
        </row>
        <row r="755">
          <cell r="B755">
            <v>0</v>
          </cell>
          <cell r="C755">
            <v>0</v>
          </cell>
          <cell r="D755">
            <v>0</v>
          </cell>
          <cell r="E755">
            <v>0</v>
          </cell>
          <cell r="F755">
            <v>0</v>
          </cell>
          <cell r="G755">
            <v>0</v>
          </cell>
        </row>
        <row r="756">
          <cell r="B756" t="str">
            <v xml:space="preserve">SUMINISTRO E INSTALACION DE PISO EN BALDOSA DE GRANO TERRAZO 30×30 CM PULIDA COLOR BLANCO CON GRANO #1-2. INCLUYE NIVELACIÓN EN MORTERO 24 MPA
</v>
          </cell>
          <cell r="C756">
            <v>0</v>
          </cell>
          <cell r="D756">
            <v>0</v>
          </cell>
          <cell r="E756">
            <v>0</v>
          </cell>
          <cell r="F756" t="str">
            <v>UNIDAD</v>
          </cell>
          <cell r="G756" t="str">
            <v>M2</v>
          </cell>
        </row>
        <row r="757">
          <cell r="B757">
            <v>0</v>
          </cell>
          <cell r="C757">
            <v>0</v>
          </cell>
          <cell r="D757">
            <v>0</v>
          </cell>
          <cell r="E757">
            <v>0</v>
          </cell>
          <cell r="F757" t="str">
            <v>ITEM</v>
          </cell>
          <cell r="G757">
            <v>12.03</v>
          </cell>
        </row>
        <row r="758">
          <cell r="B758" t="str">
            <v>DESCRIPCION</v>
          </cell>
          <cell r="C758" t="str">
            <v>UND</v>
          </cell>
          <cell r="D758" t="str">
            <v>CANT.</v>
          </cell>
          <cell r="E758" t="str">
            <v>DESP.%</v>
          </cell>
          <cell r="F758" t="str">
            <v>PRECIO UNIT</v>
          </cell>
          <cell r="G758" t="str">
            <v>VALOR TOTAL</v>
          </cell>
        </row>
        <row r="759">
          <cell r="B759">
            <v>0</v>
          </cell>
          <cell r="C759">
            <v>0</v>
          </cell>
          <cell r="D759">
            <v>0</v>
          </cell>
          <cell r="E759">
            <v>0</v>
          </cell>
          <cell r="F759">
            <v>0</v>
          </cell>
          <cell r="G759">
            <v>0</v>
          </cell>
        </row>
        <row r="760">
          <cell r="B760" t="str">
            <v>MATERIALES EN SITIO, INCLUYE TRANSPORTE</v>
          </cell>
          <cell r="C760">
            <v>0</v>
          </cell>
          <cell r="D760">
            <v>0</v>
          </cell>
          <cell r="E760">
            <v>0</v>
          </cell>
          <cell r="F760">
            <v>0</v>
          </cell>
          <cell r="G760">
            <v>0</v>
          </cell>
        </row>
        <row r="761">
          <cell r="B761" t="str">
            <v>BALDOSA DE GRANO TERRAZO 30×30 CM PULIDA COLOR BLANCO CON GRANO #1-2</v>
          </cell>
          <cell r="C761" t="str">
            <v>M2</v>
          </cell>
          <cell r="D761">
            <v>1</v>
          </cell>
          <cell r="E761">
            <v>5</v>
          </cell>
          <cell r="F761">
            <v>152605</v>
          </cell>
          <cell r="G761">
            <v>160235.25</v>
          </cell>
        </row>
        <row r="762">
          <cell r="B762" t="str">
            <v>PEGANTE PARA CERAMICA</v>
          </cell>
          <cell r="C762" t="str">
            <v>KG</v>
          </cell>
          <cell r="D762">
            <v>4</v>
          </cell>
          <cell r="E762">
            <v>5</v>
          </cell>
          <cell r="F762">
            <v>2200</v>
          </cell>
          <cell r="G762">
            <v>9010</v>
          </cell>
        </row>
        <row r="763">
          <cell r="B763">
            <v>0</v>
          </cell>
          <cell r="C763">
            <v>0</v>
          </cell>
          <cell r="D763">
            <v>0</v>
          </cell>
          <cell r="E763">
            <v>0</v>
          </cell>
          <cell r="F763" t="str">
            <v>SUBTOTAL MATERIALES</v>
          </cell>
          <cell r="G763">
            <v>169245.25</v>
          </cell>
        </row>
        <row r="764">
          <cell r="B764" t="str">
            <v>MANO DE OBRA</v>
          </cell>
          <cell r="C764">
            <v>0</v>
          </cell>
          <cell r="D764">
            <v>0</v>
          </cell>
          <cell r="E764">
            <v>0</v>
          </cell>
          <cell r="F764">
            <v>0</v>
          </cell>
          <cell r="G764">
            <v>0</v>
          </cell>
        </row>
        <row r="765">
          <cell r="B765" t="str">
            <v>M.O. ALBANILERIA 2 AYUDANTE-1 OFI</v>
          </cell>
          <cell r="C765" t="str">
            <v>HC</v>
          </cell>
          <cell r="D765">
            <v>0.71</v>
          </cell>
          <cell r="E765">
            <v>0</v>
          </cell>
          <cell r="F765">
            <v>52990</v>
          </cell>
          <cell r="G765">
            <v>37546.9</v>
          </cell>
        </row>
        <row r="766">
          <cell r="B766" t="str">
            <v>M.O. ACABADOS 1 OFI + 1 AYU</v>
          </cell>
          <cell r="C766" t="str">
            <v>HC</v>
          </cell>
          <cell r="D766">
            <v>0.71</v>
          </cell>
          <cell r="E766">
            <v>0</v>
          </cell>
          <cell r="F766">
            <v>36540</v>
          </cell>
          <cell r="G766">
            <v>25867.4</v>
          </cell>
        </row>
        <row r="767">
          <cell r="B767">
            <v>0</v>
          </cell>
          <cell r="C767">
            <v>0</v>
          </cell>
          <cell r="D767">
            <v>0</v>
          </cell>
          <cell r="E767">
            <v>0</v>
          </cell>
          <cell r="F767" t="str">
            <v>SUBTOTAL MANO DE OBRA</v>
          </cell>
          <cell r="G767">
            <v>63414.3</v>
          </cell>
        </row>
        <row r="768">
          <cell r="B768" t="str">
            <v>EQUIPO</v>
          </cell>
          <cell r="C768">
            <v>0</v>
          </cell>
          <cell r="D768">
            <v>0</v>
          </cell>
          <cell r="E768">
            <v>0</v>
          </cell>
          <cell r="F768">
            <v>0</v>
          </cell>
          <cell r="G768">
            <v>0</v>
          </cell>
        </row>
        <row r="769">
          <cell r="B769" t="str">
            <v>HERRAMIENTA MENOR</v>
          </cell>
          <cell r="C769" t="str">
            <v>%</v>
          </cell>
          <cell r="D769">
            <v>0.05</v>
          </cell>
          <cell r="E769">
            <v>0</v>
          </cell>
          <cell r="F769">
            <v>63414.3</v>
          </cell>
          <cell r="G769">
            <v>3170.72</v>
          </cell>
        </row>
        <row r="770">
          <cell r="B770">
            <v>0</v>
          </cell>
          <cell r="C770">
            <v>0</v>
          </cell>
          <cell r="D770">
            <v>0</v>
          </cell>
          <cell r="E770">
            <v>0</v>
          </cell>
          <cell r="F770">
            <v>0</v>
          </cell>
          <cell r="G770">
            <v>0</v>
          </cell>
        </row>
        <row r="771">
          <cell r="B771">
            <v>0</v>
          </cell>
          <cell r="C771">
            <v>0</v>
          </cell>
          <cell r="D771">
            <v>0</v>
          </cell>
          <cell r="E771">
            <v>0</v>
          </cell>
          <cell r="F771" t="str">
            <v>SUBTOTAL EQUIPO</v>
          </cell>
          <cell r="G771">
            <v>3170.72</v>
          </cell>
        </row>
        <row r="772">
          <cell r="B772">
            <v>0</v>
          </cell>
          <cell r="C772">
            <v>0</v>
          </cell>
          <cell r="D772">
            <v>0</v>
          </cell>
          <cell r="E772">
            <v>0</v>
          </cell>
          <cell r="F772">
            <v>0</v>
          </cell>
          <cell r="G772">
            <v>0</v>
          </cell>
        </row>
        <row r="773">
          <cell r="B773">
            <v>0</v>
          </cell>
          <cell r="C773">
            <v>0</v>
          </cell>
          <cell r="D773">
            <v>0</v>
          </cell>
          <cell r="E773" t="str">
            <v>COSTO DIRECTO</v>
          </cell>
          <cell r="F773">
            <v>0</v>
          </cell>
          <cell r="G773">
            <v>235830</v>
          </cell>
        </row>
        <row r="774">
          <cell r="B774">
            <v>0</v>
          </cell>
          <cell r="C774">
            <v>0</v>
          </cell>
          <cell r="D774">
            <v>0</v>
          </cell>
          <cell r="E774">
            <v>0</v>
          </cell>
          <cell r="F774">
            <v>0</v>
          </cell>
          <cell r="G774">
            <v>0</v>
          </cell>
        </row>
        <row r="775">
          <cell r="B775" t="str">
            <v>PARED PLANA BLANCO CARA ÚNICA 30X60. CALIDAD SIMILAR O SUPERIOR.</v>
          </cell>
          <cell r="C775">
            <v>0</v>
          </cell>
          <cell r="D775">
            <v>0</v>
          </cell>
          <cell r="E775">
            <v>0</v>
          </cell>
          <cell r="F775" t="str">
            <v>UNIDAD</v>
          </cell>
          <cell r="G775" t="str">
            <v>M2</v>
          </cell>
        </row>
        <row r="776">
          <cell r="B776">
            <v>0</v>
          </cell>
          <cell r="C776">
            <v>0</v>
          </cell>
          <cell r="D776">
            <v>0</v>
          </cell>
          <cell r="E776">
            <v>0</v>
          </cell>
          <cell r="F776" t="str">
            <v>ITEM</v>
          </cell>
          <cell r="G776">
            <v>12.04</v>
          </cell>
        </row>
        <row r="777">
          <cell r="B777" t="str">
            <v>DESCRIPCION</v>
          </cell>
          <cell r="C777" t="str">
            <v>UND</v>
          </cell>
          <cell r="D777" t="str">
            <v>CANT.</v>
          </cell>
          <cell r="E777" t="str">
            <v>DESP.%</v>
          </cell>
          <cell r="F777" t="str">
            <v>PRECIO UNIT</v>
          </cell>
          <cell r="G777" t="str">
            <v>VALOR TOTAL</v>
          </cell>
        </row>
        <row r="778">
          <cell r="B778">
            <v>0</v>
          </cell>
          <cell r="C778">
            <v>0</v>
          </cell>
          <cell r="D778">
            <v>0</v>
          </cell>
          <cell r="E778">
            <v>0</v>
          </cell>
          <cell r="F778">
            <v>0</v>
          </cell>
          <cell r="G778">
            <v>0</v>
          </cell>
        </row>
        <row r="779">
          <cell r="B779" t="str">
            <v>MATERIALES EN SITIO, INCLUYE TRANSPORTE</v>
          </cell>
          <cell r="C779">
            <v>0</v>
          </cell>
          <cell r="D779">
            <v>0</v>
          </cell>
          <cell r="E779">
            <v>0</v>
          </cell>
          <cell r="F779">
            <v>0</v>
          </cell>
          <cell r="G779">
            <v>0</v>
          </cell>
        </row>
        <row r="780">
          <cell r="B780" t="str">
            <v>PARED PLANA BLANCO CARA ÚNICA 30X60</v>
          </cell>
          <cell r="C780" t="str">
            <v>M2</v>
          </cell>
          <cell r="D780">
            <v>1</v>
          </cell>
          <cell r="E780">
            <v>5</v>
          </cell>
          <cell r="F780">
            <v>56750</v>
          </cell>
          <cell r="G780">
            <v>59587.5</v>
          </cell>
        </row>
        <row r="781">
          <cell r="B781" t="str">
            <v>PEGANTE PARA CERAMICA</v>
          </cell>
          <cell r="C781" t="str">
            <v>KG</v>
          </cell>
          <cell r="D781">
            <v>4</v>
          </cell>
          <cell r="E781">
            <v>5</v>
          </cell>
          <cell r="F781">
            <v>2200</v>
          </cell>
          <cell r="G781">
            <v>9220</v>
          </cell>
        </row>
        <row r="782">
          <cell r="B782">
            <v>0</v>
          </cell>
          <cell r="C782">
            <v>0</v>
          </cell>
          <cell r="D782">
            <v>0</v>
          </cell>
          <cell r="E782">
            <v>0</v>
          </cell>
          <cell r="F782" t="str">
            <v>SUBTOTAL MATERIALES</v>
          </cell>
          <cell r="G782">
            <v>68807.5</v>
          </cell>
        </row>
        <row r="783">
          <cell r="B783" t="str">
            <v>MANO DE OBRA</v>
          </cell>
          <cell r="C783">
            <v>0</v>
          </cell>
          <cell r="D783">
            <v>0</v>
          </cell>
          <cell r="E783">
            <v>0</v>
          </cell>
          <cell r="F783">
            <v>0</v>
          </cell>
          <cell r="G783">
            <v>0</v>
          </cell>
        </row>
        <row r="784">
          <cell r="B784" t="str">
            <v>M.O. ALBANILERIA 2 AYUDANTE-1 OFI</v>
          </cell>
          <cell r="C784" t="str">
            <v>HC</v>
          </cell>
          <cell r="D784">
            <v>0.71</v>
          </cell>
          <cell r="E784">
            <v>0</v>
          </cell>
          <cell r="F784">
            <v>47600</v>
          </cell>
          <cell r="G784">
            <v>33720</v>
          </cell>
        </row>
        <row r="785">
          <cell r="B785">
            <v>0</v>
          </cell>
          <cell r="C785">
            <v>0</v>
          </cell>
          <cell r="D785">
            <v>0</v>
          </cell>
          <cell r="E785">
            <v>0</v>
          </cell>
          <cell r="F785" t="str">
            <v>SUBTOTAL MANO DE OBRA</v>
          </cell>
          <cell r="G785">
            <v>33720</v>
          </cell>
        </row>
        <row r="786">
          <cell r="B786" t="str">
            <v>EQUIPO</v>
          </cell>
          <cell r="C786">
            <v>0</v>
          </cell>
          <cell r="D786">
            <v>0</v>
          </cell>
          <cell r="E786">
            <v>0</v>
          </cell>
          <cell r="F786">
            <v>0</v>
          </cell>
          <cell r="G786">
            <v>0</v>
          </cell>
        </row>
        <row r="787">
          <cell r="B787" t="str">
            <v>HERRAMIENTA MENOR</v>
          </cell>
          <cell r="C787" t="str">
            <v>%</v>
          </cell>
          <cell r="D787">
            <v>0.05</v>
          </cell>
          <cell r="E787">
            <v>0</v>
          </cell>
          <cell r="F787">
            <v>33720</v>
          </cell>
          <cell r="G787">
            <v>1686</v>
          </cell>
        </row>
        <row r="788">
          <cell r="B788">
            <v>0</v>
          </cell>
          <cell r="C788">
            <v>0</v>
          </cell>
          <cell r="D788">
            <v>0</v>
          </cell>
          <cell r="E788">
            <v>0</v>
          </cell>
          <cell r="F788">
            <v>0</v>
          </cell>
          <cell r="G788">
            <v>0</v>
          </cell>
        </row>
        <row r="789">
          <cell r="B789">
            <v>0</v>
          </cell>
          <cell r="C789">
            <v>0</v>
          </cell>
          <cell r="D789">
            <v>0</v>
          </cell>
          <cell r="E789">
            <v>0</v>
          </cell>
          <cell r="F789" t="str">
            <v>SUBTOTAL EQUIPO</v>
          </cell>
          <cell r="G789">
            <v>1686</v>
          </cell>
        </row>
        <row r="790">
          <cell r="B790">
            <v>0</v>
          </cell>
          <cell r="C790">
            <v>0</v>
          </cell>
          <cell r="D790">
            <v>0</v>
          </cell>
          <cell r="E790">
            <v>0</v>
          </cell>
          <cell r="F790">
            <v>0</v>
          </cell>
          <cell r="G790">
            <v>0</v>
          </cell>
        </row>
        <row r="791">
          <cell r="B791">
            <v>0</v>
          </cell>
          <cell r="C791">
            <v>0</v>
          </cell>
          <cell r="D791">
            <v>0</v>
          </cell>
          <cell r="E791" t="str">
            <v>COSTO DIRECTO</v>
          </cell>
          <cell r="F791">
            <v>0</v>
          </cell>
          <cell r="G791">
            <v>104214</v>
          </cell>
        </row>
        <row r="792">
          <cell r="B792">
            <v>0</v>
          </cell>
          <cell r="C792">
            <v>0</v>
          </cell>
          <cell r="D792">
            <v>0</v>
          </cell>
          <cell r="E792">
            <v>0</v>
          </cell>
          <cell r="F792">
            <v>0</v>
          </cell>
          <cell r="G792">
            <v>0</v>
          </cell>
        </row>
        <row r="793">
          <cell r="B793">
            <v>0</v>
          </cell>
          <cell r="C793">
            <v>0</v>
          </cell>
          <cell r="D793">
            <v>0</v>
          </cell>
          <cell r="E793">
            <v>0</v>
          </cell>
          <cell r="F793">
            <v>0</v>
          </cell>
          <cell r="G793">
            <v>0</v>
          </cell>
        </row>
        <row r="794">
          <cell r="B794" t="str">
            <v xml:space="preserve">SANITARIO DISCAPACITADOS </v>
          </cell>
          <cell r="C794">
            <v>0</v>
          </cell>
          <cell r="D794">
            <v>0</v>
          </cell>
          <cell r="E794">
            <v>0</v>
          </cell>
          <cell r="F794" t="str">
            <v>UNIDAD</v>
          </cell>
          <cell r="G794" t="str">
            <v>UND</v>
          </cell>
        </row>
        <row r="795">
          <cell r="B795">
            <v>0</v>
          </cell>
          <cell r="C795">
            <v>0</v>
          </cell>
          <cell r="D795">
            <v>0</v>
          </cell>
          <cell r="E795">
            <v>0</v>
          </cell>
          <cell r="F795" t="str">
            <v>ITEM</v>
          </cell>
          <cell r="G795">
            <v>13.01</v>
          </cell>
        </row>
        <row r="796">
          <cell r="B796" t="str">
            <v>DESCRIPCION</v>
          </cell>
          <cell r="C796" t="str">
            <v>UND</v>
          </cell>
          <cell r="D796" t="str">
            <v>CANT.</v>
          </cell>
          <cell r="E796" t="str">
            <v>DESP.%</v>
          </cell>
          <cell r="F796" t="str">
            <v>PRECIO UNIT</v>
          </cell>
          <cell r="G796" t="str">
            <v>VALOR TOTAL</v>
          </cell>
        </row>
        <row r="797">
          <cell r="B797">
            <v>0</v>
          </cell>
          <cell r="C797">
            <v>0</v>
          </cell>
          <cell r="D797">
            <v>0</v>
          </cell>
          <cell r="E797">
            <v>0</v>
          </cell>
          <cell r="F797">
            <v>0</v>
          </cell>
          <cell r="G797">
            <v>0</v>
          </cell>
        </row>
        <row r="798">
          <cell r="B798" t="str">
            <v>MATERIALES EN SITIO, INCLUYE TRANSPORTE</v>
          </cell>
          <cell r="C798">
            <v>0</v>
          </cell>
          <cell r="D798">
            <v>0</v>
          </cell>
          <cell r="E798">
            <v>0</v>
          </cell>
          <cell r="F798">
            <v>0</v>
          </cell>
          <cell r="G798">
            <v>0</v>
          </cell>
        </row>
        <row r="799">
          <cell r="B799" t="str">
            <v>SANITARIO SOLARE SINGLE 4.8 LTS</v>
          </cell>
          <cell r="C799" t="str">
            <v>M2</v>
          </cell>
          <cell r="D799">
            <v>1</v>
          </cell>
          <cell r="E799">
            <v>0</v>
          </cell>
          <cell r="F799">
            <v>1042592</v>
          </cell>
          <cell r="G799">
            <v>1042592</v>
          </cell>
        </row>
        <row r="800">
          <cell r="B800" t="str">
            <v>CEMENTO BLANCO</v>
          </cell>
          <cell r="C800" t="str">
            <v>KG</v>
          </cell>
          <cell r="D800">
            <v>3</v>
          </cell>
          <cell r="E800">
            <v>5</v>
          </cell>
          <cell r="F800">
            <v>2312</v>
          </cell>
          <cell r="G800">
            <v>7343.8</v>
          </cell>
        </row>
        <row r="801">
          <cell r="B801">
            <v>0</v>
          </cell>
          <cell r="C801">
            <v>0</v>
          </cell>
          <cell r="D801">
            <v>0</v>
          </cell>
          <cell r="E801">
            <v>0</v>
          </cell>
          <cell r="F801" t="str">
            <v>SUBTOTAL MATERIALES</v>
          </cell>
          <cell r="G801">
            <v>1049935.8</v>
          </cell>
        </row>
        <row r="802">
          <cell r="B802" t="str">
            <v>MANO DE OBRA</v>
          </cell>
          <cell r="C802">
            <v>0</v>
          </cell>
          <cell r="D802">
            <v>0</v>
          </cell>
          <cell r="E802">
            <v>0</v>
          </cell>
          <cell r="F802">
            <v>0</v>
          </cell>
          <cell r="G802">
            <v>0</v>
          </cell>
        </row>
        <row r="803">
          <cell r="B803" t="str">
            <v>M.O. ALBANILERIA 2 AYUDANTE-1 OFI</v>
          </cell>
          <cell r="C803" t="str">
            <v>HC</v>
          </cell>
          <cell r="D803">
            <v>2</v>
          </cell>
          <cell r="E803">
            <v>0</v>
          </cell>
          <cell r="F803">
            <v>47600</v>
          </cell>
          <cell r="G803">
            <v>95200</v>
          </cell>
        </row>
        <row r="804">
          <cell r="B804">
            <v>0</v>
          </cell>
          <cell r="C804">
            <v>0</v>
          </cell>
          <cell r="D804">
            <v>0</v>
          </cell>
          <cell r="E804">
            <v>0</v>
          </cell>
          <cell r="F804" t="str">
            <v>SUBTOTAL MANO DE OBRA</v>
          </cell>
          <cell r="G804">
            <v>95200</v>
          </cell>
        </row>
        <row r="805">
          <cell r="B805" t="str">
            <v>EQUIPO</v>
          </cell>
          <cell r="C805">
            <v>0</v>
          </cell>
          <cell r="D805">
            <v>0</v>
          </cell>
          <cell r="E805">
            <v>0</v>
          </cell>
          <cell r="F805">
            <v>0</v>
          </cell>
          <cell r="G805">
            <v>0</v>
          </cell>
        </row>
        <row r="806">
          <cell r="B806" t="str">
            <v>HERRAMIENTA MENOR</v>
          </cell>
          <cell r="C806" t="str">
            <v>%</v>
          </cell>
          <cell r="D806">
            <v>0.05</v>
          </cell>
          <cell r="E806">
            <v>0</v>
          </cell>
          <cell r="F806">
            <v>95200</v>
          </cell>
          <cell r="G806">
            <v>7584</v>
          </cell>
        </row>
        <row r="807">
          <cell r="B807">
            <v>0</v>
          </cell>
          <cell r="C807">
            <v>0</v>
          </cell>
          <cell r="D807">
            <v>0</v>
          </cell>
          <cell r="E807">
            <v>0</v>
          </cell>
          <cell r="F807">
            <v>0</v>
          </cell>
          <cell r="G807">
            <v>0</v>
          </cell>
        </row>
        <row r="808">
          <cell r="B808">
            <v>0</v>
          </cell>
          <cell r="C808">
            <v>0</v>
          </cell>
          <cell r="D808">
            <v>0</v>
          </cell>
          <cell r="E808">
            <v>0</v>
          </cell>
          <cell r="F808" t="str">
            <v>SUBTOTAL EQUIPO</v>
          </cell>
          <cell r="G808">
            <v>7584</v>
          </cell>
        </row>
        <row r="809">
          <cell r="B809">
            <v>0</v>
          </cell>
          <cell r="C809">
            <v>0</v>
          </cell>
          <cell r="D809">
            <v>0</v>
          </cell>
          <cell r="E809">
            <v>0</v>
          </cell>
          <cell r="F809">
            <v>0</v>
          </cell>
          <cell r="G809">
            <v>0</v>
          </cell>
        </row>
        <row r="810">
          <cell r="B810">
            <v>0</v>
          </cell>
          <cell r="C810">
            <v>0</v>
          </cell>
          <cell r="D810">
            <v>0</v>
          </cell>
          <cell r="E810" t="str">
            <v>COSTO DIRECTO</v>
          </cell>
          <cell r="F810">
            <v>0</v>
          </cell>
          <cell r="G810">
            <v>1152720</v>
          </cell>
        </row>
        <row r="811">
          <cell r="B811">
            <v>0</v>
          </cell>
          <cell r="C811">
            <v>0</v>
          </cell>
          <cell r="D811">
            <v>0</v>
          </cell>
          <cell r="E811">
            <v>0</v>
          </cell>
          <cell r="F811">
            <v>0</v>
          </cell>
          <cell r="G811">
            <v>0</v>
          </cell>
        </row>
        <row r="812">
          <cell r="B812" t="str">
            <v>SANITARIO INSTITUCIONAL CON FLUXOMETRO PALANCA 4.8 LTS</v>
          </cell>
          <cell r="C812">
            <v>0</v>
          </cell>
          <cell r="D812">
            <v>0</v>
          </cell>
          <cell r="E812">
            <v>0</v>
          </cell>
          <cell r="F812" t="str">
            <v>UNIDAD</v>
          </cell>
          <cell r="G812" t="str">
            <v>UND</v>
          </cell>
        </row>
        <row r="813">
          <cell r="B813">
            <v>0</v>
          </cell>
          <cell r="C813">
            <v>0</v>
          </cell>
          <cell r="D813">
            <v>0</v>
          </cell>
          <cell r="E813">
            <v>0</v>
          </cell>
          <cell r="F813" t="str">
            <v>ITEM</v>
          </cell>
          <cell r="G813">
            <v>13.02</v>
          </cell>
        </row>
        <row r="814">
          <cell r="B814" t="str">
            <v>DESCRIPCION</v>
          </cell>
          <cell r="C814" t="str">
            <v>UND</v>
          </cell>
          <cell r="D814" t="str">
            <v>CANT.</v>
          </cell>
          <cell r="E814" t="str">
            <v>DESP.%</v>
          </cell>
          <cell r="F814" t="str">
            <v>PRECIO UNIT</v>
          </cell>
          <cell r="G814" t="str">
            <v>VALOR TOTAL</v>
          </cell>
        </row>
        <row r="815">
          <cell r="B815">
            <v>0</v>
          </cell>
          <cell r="C815">
            <v>0</v>
          </cell>
          <cell r="D815">
            <v>0</v>
          </cell>
          <cell r="E815">
            <v>0</v>
          </cell>
          <cell r="F815">
            <v>0</v>
          </cell>
          <cell r="G815">
            <v>0</v>
          </cell>
        </row>
        <row r="816">
          <cell r="B816" t="str">
            <v>MATERIALES EN SITIO, INCLUYE TRANSPORTE</v>
          </cell>
          <cell r="C816">
            <v>0</v>
          </cell>
          <cell r="D816">
            <v>0</v>
          </cell>
          <cell r="E816">
            <v>0</v>
          </cell>
          <cell r="F816">
            <v>0</v>
          </cell>
          <cell r="G816">
            <v>0</v>
          </cell>
        </row>
        <row r="817">
          <cell r="B817" t="str">
            <v>SANITARIO INSTITUCIONAL - TAZA ADRIATICA PLUS</v>
          </cell>
          <cell r="C817" t="str">
            <v>M2</v>
          </cell>
          <cell r="D817">
            <v>1</v>
          </cell>
          <cell r="E817">
            <v>0</v>
          </cell>
          <cell r="F817">
            <v>2350000</v>
          </cell>
          <cell r="G817">
            <v>2350000</v>
          </cell>
        </row>
        <row r="818">
          <cell r="B818" t="str">
            <v>CEMENTO BLANCO</v>
          </cell>
          <cell r="C818" t="str">
            <v>KG</v>
          </cell>
          <cell r="D818">
            <v>5</v>
          </cell>
          <cell r="E818">
            <v>5</v>
          </cell>
          <cell r="F818">
            <v>2312</v>
          </cell>
          <cell r="G818">
            <v>11430</v>
          </cell>
        </row>
        <row r="819">
          <cell r="B819">
            <v>0</v>
          </cell>
          <cell r="C819">
            <v>0</v>
          </cell>
          <cell r="D819">
            <v>0</v>
          </cell>
          <cell r="E819">
            <v>0</v>
          </cell>
          <cell r="F819" t="str">
            <v>SUBTOTAL MATERIALES</v>
          </cell>
          <cell r="G819">
            <v>2361430</v>
          </cell>
        </row>
        <row r="820">
          <cell r="B820" t="str">
            <v>MANO DE OBRA</v>
          </cell>
          <cell r="C820">
            <v>0</v>
          </cell>
          <cell r="D820">
            <v>0</v>
          </cell>
          <cell r="E820">
            <v>0</v>
          </cell>
          <cell r="F820">
            <v>0</v>
          </cell>
          <cell r="G820">
            <v>0</v>
          </cell>
        </row>
        <row r="821">
          <cell r="B821" t="str">
            <v>M.O. ALBANILERIA 2 AYUDANTE-1 OFI</v>
          </cell>
          <cell r="C821" t="str">
            <v>HC</v>
          </cell>
          <cell r="D821">
            <v>3</v>
          </cell>
          <cell r="E821">
            <v>0</v>
          </cell>
          <cell r="F821">
            <v>47600</v>
          </cell>
          <cell r="G821">
            <v>142800</v>
          </cell>
        </row>
        <row r="822">
          <cell r="B822">
            <v>0</v>
          </cell>
          <cell r="C822">
            <v>0</v>
          </cell>
          <cell r="D822">
            <v>0</v>
          </cell>
          <cell r="E822">
            <v>0</v>
          </cell>
          <cell r="F822" t="str">
            <v>SUBTOTAL MANO DE OBRA</v>
          </cell>
          <cell r="G822">
            <v>142800</v>
          </cell>
        </row>
        <row r="823">
          <cell r="B823" t="str">
            <v>EQUIPO</v>
          </cell>
          <cell r="C823">
            <v>0</v>
          </cell>
          <cell r="D823">
            <v>0</v>
          </cell>
          <cell r="E823">
            <v>0</v>
          </cell>
          <cell r="F823">
            <v>0</v>
          </cell>
          <cell r="G823">
            <v>0</v>
          </cell>
        </row>
        <row r="824">
          <cell r="B824" t="str">
            <v>HERRAMIENTA MENOR</v>
          </cell>
          <cell r="C824" t="str">
            <v>%</v>
          </cell>
          <cell r="D824">
            <v>0.05</v>
          </cell>
          <cell r="E824">
            <v>0</v>
          </cell>
          <cell r="F824">
            <v>142800</v>
          </cell>
          <cell r="G824">
            <v>7140</v>
          </cell>
        </row>
        <row r="825">
          <cell r="B825">
            <v>0</v>
          </cell>
          <cell r="C825">
            <v>0</v>
          </cell>
          <cell r="D825">
            <v>0</v>
          </cell>
          <cell r="E825">
            <v>0</v>
          </cell>
          <cell r="F825">
            <v>0</v>
          </cell>
          <cell r="G825">
            <v>0</v>
          </cell>
        </row>
        <row r="826">
          <cell r="B826">
            <v>0</v>
          </cell>
          <cell r="C826">
            <v>0</v>
          </cell>
          <cell r="D826">
            <v>0</v>
          </cell>
          <cell r="E826">
            <v>0</v>
          </cell>
          <cell r="F826" t="str">
            <v>SUBTOTAL EQUIPO</v>
          </cell>
          <cell r="G826">
            <v>7140</v>
          </cell>
        </row>
        <row r="827">
          <cell r="B827">
            <v>0</v>
          </cell>
          <cell r="C827">
            <v>0</v>
          </cell>
          <cell r="D827">
            <v>0</v>
          </cell>
          <cell r="E827">
            <v>0</v>
          </cell>
          <cell r="F827">
            <v>0</v>
          </cell>
          <cell r="G827">
            <v>0</v>
          </cell>
        </row>
        <row r="828">
          <cell r="B828">
            <v>0</v>
          </cell>
          <cell r="C828">
            <v>0</v>
          </cell>
          <cell r="D828">
            <v>0</v>
          </cell>
          <cell r="E828" t="str">
            <v>COSTO DIRECTO</v>
          </cell>
          <cell r="F828">
            <v>0</v>
          </cell>
          <cell r="G828">
            <v>2511370</v>
          </cell>
        </row>
        <row r="829">
          <cell r="B829">
            <v>0</v>
          </cell>
          <cell r="C829">
            <v>0</v>
          </cell>
          <cell r="D829">
            <v>0</v>
          </cell>
          <cell r="E829">
            <v>0</v>
          </cell>
          <cell r="F829">
            <v>0</v>
          </cell>
          <cell r="G829">
            <v>0</v>
          </cell>
        </row>
        <row r="830">
          <cell r="B830" t="str">
            <v>ORINAL CON FLUXOMETRO</v>
          </cell>
          <cell r="C830">
            <v>0</v>
          </cell>
          <cell r="D830">
            <v>0</v>
          </cell>
          <cell r="E830">
            <v>0</v>
          </cell>
          <cell r="F830" t="str">
            <v>UNIDAD</v>
          </cell>
          <cell r="G830" t="str">
            <v>UND</v>
          </cell>
        </row>
        <row r="831">
          <cell r="B831">
            <v>0</v>
          </cell>
          <cell r="C831">
            <v>0</v>
          </cell>
          <cell r="D831">
            <v>0</v>
          </cell>
          <cell r="E831">
            <v>0</v>
          </cell>
          <cell r="F831" t="str">
            <v>ITEM</v>
          </cell>
          <cell r="G831">
            <v>13.03</v>
          </cell>
        </row>
        <row r="832">
          <cell r="B832" t="str">
            <v>DESCRIPCION</v>
          </cell>
          <cell r="C832" t="str">
            <v>UND</v>
          </cell>
          <cell r="D832" t="str">
            <v>CANT.</v>
          </cell>
          <cell r="E832" t="str">
            <v>DESP.%</v>
          </cell>
          <cell r="F832" t="str">
            <v>PRECIO UNIT</v>
          </cell>
          <cell r="G832" t="str">
            <v>VALOR TOTAL</v>
          </cell>
        </row>
        <row r="833">
          <cell r="B833">
            <v>0</v>
          </cell>
          <cell r="C833">
            <v>0</v>
          </cell>
          <cell r="D833">
            <v>0</v>
          </cell>
          <cell r="E833">
            <v>0</v>
          </cell>
          <cell r="F833">
            <v>0</v>
          </cell>
          <cell r="G833">
            <v>0</v>
          </cell>
        </row>
        <row r="834">
          <cell r="B834" t="str">
            <v>MATERIALES EN SITIO, INCLUYE TRANSPORTE</v>
          </cell>
          <cell r="C834">
            <v>0</v>
          </cell>
          <cell r="D834">
            <v>0</v>
          </cell>
          <cell r="E834">
            <v>0</v>
          </cell>
          <cell r="F834">
            <v>0</v>
          </cell>
          <cell r="G834">
            <v>0</v>
          </cell>
        </row>
        <row r="835">
          <cell r="B835" t="str">
            <v>ORINAL CON FLUXOMETRO</v>
          </cell>
          <cell r="C835" t="str">
            <v>M2</v>
          </cell>
          <cell r="D835">
            <v>1</v>
          </cell>
          <cell r="E835">
            <v>0</v>
          </cell>
          <cell r="F835">
            <v>1785104</v>
          </cell>
          <cell r="G835">
            <v>1785104</v>
          </cell>
        </row>
        <row r="836">
          <cell r="B836" t="str">
            <v>CEMENTO BLANCO</v>
          </cell>
          <cell r="C836" t="str">
            <v>KG</v>
          </cell>
          <cell r="D836">
            <v>5</v>
          </cell>
          <cell r="E836">
            <v>5</v>
          </cell>
          <cell r="F836">
            <v>2312</v>
          </cell>
          <cell r="G836">
            <v>12998</v>
          </cell>
        </row>
        <row r="837">
          <cell r="B837">
            <v>0</v>
          </cell>
          <cell r="C837">
            <v>0</v>
          </cell>
          <cell r="D837">
            <v>0</v>
          </cell>
          <cell r="E837">
            <v>0</v>
          </cell>
          <cell r="F837" t="str">
            <v>SUBTOTAL MATERIALES</v>
          </cell>
          <cell r="G837">
            <v>1798102</v>
          </cell>
        </row>
        <row r="838">
          <cell r="B838" t="str">
            <v>MANO DE OBRA</v>
          </cell>
          <cell r="C838">
            <v>0</v>
          </cell>
          <cell r="D838">
            <v>0</v>
          </cell>
          <cell r="E838">
            <v>0</v>
          </cell>
          <cell r="F838">
            <v>0</v>
          </cell>
          <cell r="G838">
            <v>0</v>
          </cell>
        </row>
        <row r="839">
          <cell r="B839" t="str">
            <v>M.O. ALBANILERIA 2 AYUDANTE-1 OFI</v>
          </cell>
          <cell r="C839" t="str">
            <v>HC</v>
          </cell>
          <cell r="D839">
            <v>4</v>
          </cell>
          <cell r="E839">
            <v>0</v>
          </cell>
          <cell r="F839">
            <v>47600</v>
          </cell>
          <cell r="G839">
            <v>190400</v>
          </cell>
        </row>
        <row r="840">
          <cell r="B840">
            <v>0</v>
          </cell>
          <cell r="C840">
            <v>0</v>
          </cell>
          <cell r="D840">
            <v>0</v>
          </cell>
          <cell r="E840">
            <v>0</v>
          </cell>
          <cell r="F840" t="str">
            <v>SUBTOTAL MANO DE OBRA</v>
          </cell>
          <cell r="G840">
            <v>190400</v>
          </cell>
        </row>
        <row r="841">
          <cell r="B841" t="str">
            <v>EQUIPO</v>
          </cell>
          <cell r="C841">
            <v>0</v>
          </cell>
          <cell r="D841">
            <v>0</v>
          </cell>
          <cell r="E841">
            <v>0</v>
          </cell>
          <cell r="F841">
            <v>0</v>
          </cell>
          <cell r="G841">
            <v>0</v>
          </cell>
        </row>
        <row r="842">
          <cell r="B842" t="str">
            <v>HERRAMIENTA MENOR</v>
          </cell>
          <cell r="C842" t="str">
            <v>%</v>
          </cell>
          <cell r="D842">
            <v>0.05</v>
          </cell>
          <cell r="E842">
            <v>0</v>
          </cell>
          <cell r="F842">
            <v>190400</v>
          </cell>
          <cell r="G842">
            <v>9520</v>
          </cell>
        </row>
        <row r="843">
          <cell r="B843">
            <v>0</v>
          </cell>
          <cell r="C843">
            <v>0</v>
          </cell>
          <cell r="D843">
            <v>0</v>
          </cell>
          <cell r="E843">
            <v>0</v>
          </cell>
          <cell r="F843">
            <v>0</v>
          </cell>
          <cell r="G843">
            <v>0</v>
          </cell>
        </row>
        <row r="844">
          <cell r="B844">
            <v>0</v>
          </cell>
          <cell r="C844">
            <v>0</v>
          </cell>
          <cell r="D844">
            <v>0</v>
          </cell>
          <cell r="E844">
            <v>0</v>
          </cell>
          <cell r="F844" t="str">
            <v>SUBTOTAL EQUIPO</v>
          </cell>
          <cell r="G844">
            <v>9520</v>
          </cell>
        </row>
        <row r="845">
          <cell r="B845">
            <v>0</v>
          </cell>
          <cell r="C845">
            <v>0</v>
          </cell>
          <cell r="D845">
            <v>0</v>
          </cell>
          <cell r="E845">
            <v>0</v>
          </cell>
          <cell r="F845">
            <v>0</v>
          </cell>
          <cell r="G845">
            <v>0</v>
          </cell>
        </row>
        <row r="846">
          <cell r="B846">
            <v>0</v>
          </cell>
          <cell r="C846">
            <v>0</v>
          </cell>
          <cell r="D846">
            <v>0</v>
          </cell>
          <cell r="E846" t="str">
            <v>COSTO DIRECTO</v>
          </cell>
          <cell r="F846">
            <v>0</v>
          </cell>
          <cell r="G846">
            <v>1998022</v>
          </cell>
        </row>
        <row r="847">
          <cell r="B847">
            <v>0</v>
          </cell>
          <cell r="C847">
            <v>0</v>
          </cell>
          <cell r="D847">
            <v>0</v>
          </cell>
          <cell r="E847">
            <v>0</v>
          </cell>
          <cell r="F847">
            <v>0</v>
          </cell>
          <cell r="G847">
            <v>0</v>
          </cell>
        </row>
        <row r="848">
          <cell r="B848" t="str">
            <v>LAVAMANOS DE EMPOTRAR CON GRIFERIA</v>
          </cell>
          <cell r="C848">
            <v>0</v>
          </cell>
          <cell r="D848">
            <v>0</v>
          </cell>
          <cell r="E848">
            <v>0</v>
          </cell>
          <cell r="F848" t="str">
            <v>UNIDAD</v>
          </cell>
          <cell r="G848" t="str">
            <v>UND</v>
          </cell>
        </row>
        <row r="849">
          <cell r="B849">
            <v>0</v>
          </cell>
          <cell r="C849">
            <v>0</v>
          </cell>
          <cell r="D849">
            <v>0</v>
          </cell>
          <cell r="E849">
            <v>0</v>
          </cell>
          <cell r="F849" t="str">
            <v>ITEM</v>
          </cell>
          <cell r="G849">
            <v>13.04</v>
          </cell>
        </row>
        <row r="850">
          <cell r="B850" t="str">
            <v>DESCRIPCION</v>
          </cell>
          <cell r="C850" t="str">
            <v>UND</v>
          </cell>
          <cell r="D850" t="str">
            <v>CANT.</v>
          </cell>
          <cell r="E850" t="str">
            <v>DESP.%</v>
          </cell>
          <cell r="F850" t="str">
            <v>PRECIO UNIT</v>
          </cell>
          <cell r="G850" t="str">
            <v>VALOR TOTAL</v>
          </cell>
        </row>
        <row r="851">
          <cell r="B851">
            <v>0</v>
          </cell>
          <cell r="C851">
            <v>0</v>
          </cell>
          <cell r="D851">
            <v>0</v>
          </cell>
          <cell r="E851">
            <v>0</v>
          </cell>
          <cell r="F851">
            <v>0</v>
          </cell>
          <cell r="G851">
            <v>0</v>
          </cell>
        </row>
        <row r="852">
          <cell r="B852" t="str">
            <v>MATERIALES EN SITIO, INCLUYE TRANSPORTE</v>
          </cell>
          <cell r="C852">
            <v>0</v>
          </cell>
          <cell r="D852">
            <v>0</v>
          </cell>
          <cell r="E852">
            <v>0</v>
          </cell>
          <cell r="F852">
            <v>0</v>
          </cell>
          <cell r="G852">
            <v>0</v>
          </cell>
        </row>
        <row r="853">
          <cell r="B853" t="str">
            <v>LAVAMANOS DE EMPOTRAR CON GRIFERIA</v>
          </cell>
          <cell r="C853" t="str">
            <v>M2</v>
          </cell>
          <cell r="D853">
            <v>1</v>
          </cell>
          <cell r="E853">
            <v>0</v>
          </cell>
          <cell r="F853">
            <v>245000</v>
          </cell>
          <cell r="G853">
            <v>245000</v>
          </cell>
        </row>
        <row r="854">
          <cell r="B854" t="str">
            <v>CEMENTO BLANCO</v>
          </cell>
          <cell r="C854" t="str">
            <v>KG</v>
          </cell>
          <cell r="D854">
            <v>5</v>
          </cell>
          <cell r="E854">
            <v>5</v>
          </cell>
          <cell r="F854">
            <v>2400</v>
          </cell>
          <cell r="G854">
            <v>13460</v>
          </cell>
        </row>
        <row r="855">
          <cell r="B855">
            <v>0</v>
          </cell>
          <cell r="C855">
            <v>0</v>
          </cell>
          <cell r="D855">
            <v>0</v>
          </cell>
          <cell r="E855">
            <v>0</v>
          </cell>
          <cell r="F855" t="str">
            <v>SUBTOTAL MATERIALES</v>
          </cell>
          <cell r="G855">
            <v>258460</v>
          </cell>
        </row>
        <row r="856">
          <cell r="B856" t="str">
            <v>MANO DE OBRA</v>
          </cell>
          <cell r="C856">
            <v>0</v>
          </cell>
          <cell r="D856">
            <v>0</v>
          </cell>
          <cell r="E856">
            <v>0</v>
          </cell>
          <cell r="F856">
            <v>0</v>
          </cell>
          <cell r="G856">
            <v>0</v>
          </cell>
        </row>
        <row r="857">
          <cell r="B857" t="str">
            <v>M.O. ALBANILERIA 2 AYUDANTE-1 OFI</v>
          </cell>
          <cell r="C857" t="str">
            <v>HC</v>
          </cell>
          <cell r="D857">
            <v>1.5</v>
          </cell>
          <cell r="E857">
            <v>0</v>
          </cell>
          <cell r="F857">
            <v>52990</v>
          </cell>
          <cell r="G857">
            <v>79485</v>
          </cell>
        </row>
        <row r="858">
          <cell r="B858">
            <v>0</v>
          </cell>
          <cell r="C858">
            <v>0</v>
          </cell>
          <cell r="D858">
            <v>0</v>
          </cell>
          <cell r="E858">
            <v>0</v>
          </cell>
          <cell r="F858" t="str">
            <v>SUBTOTAL MANO DE OBRA</v>
          </cell>
          <cell r="G858">
            <v>79485</v>
          </cell>
        </row>
        <row r="859">
          <cell r="B859" t="str">
            <v>EQUIPO</v>
          </cell>
          <cell r="C859">
            <v>0</v>
          </cell>
          <cell r="D859">
            <v>0</v>
          </cell>
          <cell r="E859">
            <v>0</v>
          </cell>
          <cell r="F859">
            <v>0</v>
          </cell>
          <cell r="G859">
            <v>0</v>
          </cell>
        </row>
        <row r="860">
          <cell r="B860" t="str">
            <v>HERRAMIENTA MENOR</v>
          </cell>
          <cell r="C860" t="str">
            <v>%</v>
          </cell>
          <cell r="D860">
            <v>0.05</v>
          </cell>
          <cell r="E860">
            <v>0</v>
          </cell>
          <cell r="F860">
            <v>79485</v>
          </cell>
          <cell r="G860">
            <v>3974.25</v>
          </cell>
        </row>
        <row r="861">
          <cell r="B861">
            <v>0</v>
          </cell>
          <cell r="C861">
            <v>0</v>
          </cell>
          <cell r="D861">
            <v>0</v>
          </cell>
          <cell r="E861">
            <v>0</v>
          </cell>
          <cell r="F861">
            <v>0</v>
          </cell>
          <cell r="G861">
            <v>0</v>
          </cell>
        </row>
        <row r="862">
          <cell r="B862">
            <v>0</v>
          </cell>
          <cell r="C862">
            <v>0</v>
          </cell>
          <cell r="D862">
            <v>0</v>
          </cell>
          <cell r="E862">
            <v>0</v>
          </cell>
          <cell r="F862" t="str">
            <v>SUBTOTAL EQUIPO</v>
          </cell>
          <cell r="G862">
            <v>3974.25</v>
          </cell>
        </row>
        <row r="863">
          <cell r="B863">
            <v>0</v>
          </cell>
          <cell r="C863">
            <v>0</v>
          </cell>
          <cell r="D863">
            <v>0</v>
          </cell>
          <cell r="E863">
            <v>0</v>
          </cell>
          <cell r="F863">
            <v>0</v>
          </cell>
          <cell r="G863">
            <v>0</v>
          </cell>
        </row>
        <row r="864">
          <cell r="B864">
            <v>0</v>
          </cell>
          <cell r="C864">
            <v>0</v>
          </cell>
          <cell r="D864">
            <v>0</v>
          </cell>
          <cell r="E864" t="str">
            <v>COSTO DIRECTO</v>
          </cell>
          <cell r="F864">
            <v>0</v>
          </cell>
          <cell r="G864">
            <v>341919</v>
          </cell>
        </row>
        <row r="865">
          <cell r="B865">
            <v>0</v>
          </cell>
          <cell r="C865">
            <v>0</v>
          </cell>
          <cell r="D865">
            <v>0</v>
          </cell>
          <cell r="E865">
            <v>0</v>
          </cell>
          <cell r="F865">
            <v>0</v>
          </cell>
          <cell r="G865">
            <v>0</v>
          </cell>
        </row>
        <row r="866">
          <cell r="B866" t="str">
            <v>LAVAMANOS CON PEDESTAL</v>
          </cell>
          <cell r="C866">
            <v>0</v>
          </cell>
          <cell r="D866">
            <v>0</v>
          </cell>
          <cell r="E866">
            <v>0</v>
          </cell>
          <cell r="F866" t="str">
            <v>UNIDAD</v>
          </cell>
          <cell r="G866" t="str">
            <v>UND</v>
          </cell>
        </row>
        <row r="867">
          <cell r="B867">
            <v>0</v>
          </cell>
          <cell r="C867">
            <v>0</v>
          </cell>
          <cell r="D867">
            <v>0</v>
          </cell>
          <cell r="E867">
            <v>0</v>
          </cell>
          <cell r="F867" t="str">
            <v>ITEM</v>
          </cell>
          <cell r="G867">
            <v>13.05</v>
          </cell>
        </row>
        <row r="868">
          <cell r="B868" t="str">
            <v>DESCRIPCION</v>
          </cell>
          <cell r="C868" t="str">
            <v>UND</v>
          </cell>
          <cell r="D868" t="str">
            <v>CANT.</v>
          </cell>
          <cell r="E868" t="str">
            <v>DESP.%</v>
          </cell>
          <cell r="F868" t="str">
            <v>PRECIO UNIT</v>
          </cell>
          <cell r="G868" t="str">
            <v>VALOR TOTAL</v>
          </cell>
        </row>
        <row r="869">
          <cell r="B869">
            <v>0</v>
          </cell>
          <cell r="C869">
            <v>0</v>
          </cell>
          <cell r="D869">
            <v>0</v>
          </cell>
          <cell r="E869">
            <v>0</v>
          </cell>
          <cell r="F869">
            <v>0</v>
          </cell>
          <cell r="G869">
            <v>0</v>
          </cell>
        </row>
        <row r="870">
          <cell r="B870" t="str">
            <v>MATERIALES EN SITIO, INCLUYE TRANSPORTE</v>
          </cell>
          <cell r="C870">
            <v>0</v>
          </cell>
          <cell r="D870">
            <v>0</v>
          </cell>
          <cell r="E870">
            <v>0</v>
          </cell>
          <cell r="F870">
            <v>0</v>
          </cell>
          <cell r="G870">
            <v>0</v>
          </cell>
        </row>
        <row r="871">
          <cell r="B871" t="str">
            <v>LAVAMANOS CON PEDESTAL</v>
          </cell>
          <cell r="C871" t="str">
            <v>M2</v>
          </cell>
          <cell r="D871">
            <v>1</v>
          </cell>
          <cell r="E871">
            <v>0</v>
          </cell>
          <cell r="F871">
            <v>375750</v>
          </cell>
          <cell r="G871">
            <v>375750</v>
          </cell>
        </row>
        <row r="872">
          <cell r="B872" t="str">
            <v>CEMENTO BLANCO</v>
          </cell>
          <cell r="C872" t="str">
            <v>KG</v>
          </cell>
          <cell r="D872">
            <v>3</v>
          </cell>
          <cell r="E872">
            <v>5</v>
          </cell>
          <cell r="F872">
            <v>2312</v>
          </cell>
          <cell r="G872">
            <v>7381.8</v>
          </cell>
        </row>
        <row r="873">
          <cell r="B873">
            <v>0</v>
          </cell>
          <cell r="C873">
            <v>0</v>
          </cell>
          <cell r="D873">
            <v>0</v>
          </cell>
          <cell r="E873">
            <v>0</v>
          </cell>
          <cell r="F873" t="str">
            <v>SUBTOTAL MATERIALES</v>
          </cell>
          <cell r="G873">
            <v>383131.8</v>
          </cell>
        </row>
        <row r="874">
          <cell r="B874" t="str">
            <v>MANO DE OBRA</v>
          </cell>
          <cell r="C874">
            <v>0</v>
          </cell>
          <cell r="D874">
            <v>0</v>
          </cell>
          <cell r="E874">
            <v>0</v>
          </cell>
          <cell r="F874">
            <v>0</v>
          </cell>
          <cell r="G874">
            <v>0</v>
          </cell>
        </row>
        <row r="875">
          <cell r="B875" t="str">
            <v>M.O. ALBANILERIA 2 AYUDANTE-1 OFI</v>
          </cell>
          <cell r="C875" t="str">
            <v>HC</v>
          </cell>
          <cell r="D875">
            <v>1.8</v>
          </cell>
          <cell r="E875">
            <v>0</v>
          </cell>
          <cell r="F875">
            <v>52990</v>
          </cell>
          <cell r="G875">
            <v>95382</v>
          </cell>
        </row>
        <row r="876">
          <cell r="B876">
            <v>0</v>
          </cell>
          <cell r="C876">
            <v>0</v>
          </cell>
          <cell r="D876">
            <v>0</v>
          </cell>
          <cell r="E876">
            <v>0</v>
          </cell>
          <cell r="F876" t="str">
            <v>SUBTOTAL MANO DE OBRA</v>
          </cell>
          <cell r="G876">
            <v>95382</v>
          </cell>
        </row>
        <row r="877">
          <cell r="B877" t="str">
            <v>EQUIPO</v>
          </cell>
          <cell r="C877">
            <v>0</v>
          </cell>
          <cell r="D877">
            <v>0</v>
          </cell>
          <cell r="E877">
            <v>0</v>
          </cell>
          <cell r="F877">
            <v>0</v>
          </cell>
          <cell r="G877">
            <v>0</v>
          </cell>
        </row>
        <row r="878">
          <cell r="B878" t="str">
            <v>HERRAMIENTA MENOR</v>
          </cell>
          <cell r="C878" t="str">
            <v>%</v>
          </cell>
          <cell r="D878">
            <v>0.05</v>
          </cell>
          <cell r="E878">
            <v>0</v>
          </cell>
          <cell r="F878">
            <v>95382</v>
          </cell>
          <cell r="G878">
            <v>4769.1000000000004</v>
          </cell>
        </row>
        <row r="879">
          <cell r="B879">
            <v>0</v>
          </cell>
          <cell r="C879">
            <v>0</v>
          </cell>
          <cell r="D879">
            <v>0</v>
          </cell>
          <cell r="E879">
            <v>0</v>
          </cell>
          <cell r="F879">
            <v>0</v>
          </cell>
          <cell r="G879">
            <v>0</v>
          </cell>
        </row>
        <row r="880">
          <cell r="B880">
            <v>0</v>
          </cell>
          <cell r="C880">
            <v>0</v>
          </cell>
          <cell r="D880">
            <v>0</v>
          </cell>
          <cell r="E880">
            <v>0</v>
          </cell>
          <cell r="F880" t="str">
            <v>SUBTOTAL EQUIPO</v>
          </cell>
          <cell r="G880">
            <v>4769.1000000000004</v>
          </cell>
        </row>
        <row r="881">
          <cell r="B881">
            <v>0</v>
          </cell>
          <cell r="C881">
            <v>0</v>
          </cell>
          <cell r="D881">
            <v>0</v>
          </cell>
          <cell r="E881">
            <v>0</v>
          </cell>
          <cell r="F881">
            <v>0</v>
          </cell>
          <cell r="G881">
            <v>0</v>
          </cell>
        </row>
        <row r="882">
          <cell r="B882">
            <v>0</v>
          </cell>
          <cell r="C882">
            <v>0</v>
          </cell>
          <cell r="D882">
            <v>0</v>
          </cell>
          <cell r="E882" t="str">
            <v>COSTO DIRECTO</v>
          </cell>
          <cell r="F882">
            <v>0</v>
          </cell>
          <cell r="G882">
            <v>483283</v>
          </cell>
        </row>
        <row r="883">
          <cell r="B883">
            <v>0</v>
          </cell>
          <cell r="C883">
            <v>0</v>
          </cell>
          <cell r="D883">
            <v>0</v>
          </cell>
          <cell r="E883">
            <v>0</v>
          </cell>
          <cell r="F883">
            <v>0</v>
          </cell>
          <cell r="G883">
            <v>0</v>
          </cell>
        </row>
        <row r="884">
          <cell r="B884" t="e">
            <v>#REF!</v>
          </cell>
          <cell r="C884">
            <v>0</v>
          </cell>
          <cell r="D884">
            <v>0</v>
          </cell>
          <cell r="E884">
            <v>0</v>
          </cell>
          <cell r="F884" t="str">
            <v>UNIDAD</v>
          </cell>
          <cell r="G884" t="str">
            <v>ML</v>
          </cell>
        </row>
        <row r="885">
          <cell r="B885">
            <v>0</v>
          </cell>
          <cell r="C885">
            <v>0</v>
          </cell>
          <cell r="D885">
            <v>0</v>
          </cell>
          <cell r="E885">
            <v>0</v>
          </cell>
          <cell r="F885" t="str">
            <v>ITEM</v>
          </cell>
          <cell r="G885">
            <v>13.05</v>
          </cell>
        </row>
        <row r="886">
          <cell r="B886" t="str">
            <v>DESCRIPCION</v>
          </cell>
          <cell r="C886" t="str">
            <v>UND</v>
          </cell>
          <cell r="D886" t="str">
            <v>CANT.</v>
          </cell>
          <cell r="E886" t="str">
            <v>DESP.%</v>
          </cell>
          <cell r="F886" t="str">
            <v>PRECIO UNIT</v>
          </cell>
          <cell r="G886" t="str">
            <v>VALOR TOTAL</v>
          </cell>
        </row>
        <row r="887">
          <cell r="B887">
            <v>0</v>
          </cell>
          <cell r="C887">
            <v>0</v>
          </cell>
          <cell r="D887">
            <v>0</v>
          </cell>
          <cell r="E887">
            <v>0</v>
          </cell>
          <cell r="F887">
            <v>0</v>
          </cell>
          <cell r="G887">
            <v>0</v>
          </cell>
        </row>
        <row r="888">
          <cell r="B888" t="str">
            <v>MATERIALES EN SITIO, INCLUYE TRANSPORTE</v>
          </cell>
          <cell r="C888">
            <v>0</v>
          </cell>
          <cell r="D888">
            <v>0</v>
          </cell>
          <cell r="E888">
            <v>0</v>
          </cell>
          <cell r="F888">
            <v>0</v>
          </cell>
          <cell r="G888">
            <v>0</v>
          </cell>
        </row>
        <row r="889">
          <cell r="B889" t="str">
            <v>ALAMBRE NEGRO # 18</v>
          </cell>
          <cell r="C889" t="str">
            <v>KLS</v>
          </cell>
          <cell r="D889">
            <v>0.5</v>
          </cell>
          <cell r="E889">
            <v>5</v>
          </cell>
          <cell r="F889">
            <v>7567</v>
          </cell>
          <cell r="G889">
            <v>4012.68</v>
          </cell>
        </row>
        <row r="890">
          <cell r="B890" t="str">
            <v>HIERRO 37,000 PSI</v>
          </cell>
          <cell r="C890" t="str">
            <v>KLS</v>
          </cell>
          <cell r="D890">
            <v>6.16</v>
          </cell>
          <cell r="E890">
            <v>0</v>
          </cell>
          <cell r="F890">
            <v>4730</v>
          </cell>
          <cell r="G890">
            <v>29136.799999999999</v>
          </cell>
        </row>
        <row r="891">
          <cell r="B891" t="str">
            <v>MALLA ELECTROSOLDADA 1/4" DE 15 X 15 CM</v>
          </cell>
          <cell r="C891" t="str">
            <v>UND</v>
          </cell>
          <cell r="D891">
            <v>0.21</v>
          </cell>
          <cell r="E891">
            <v>0</v>
          </cell>
          <cell r="F891">
            <v>336320</v>
          </cell>
          <cell r="G891">
            <v>70627.199999999997</v>
          </cell>
        </row>
        <row r="892">
          <cell r="B892" t="str">
            <v>FORMALETA</v>
          </cell>
          <cell r="C892" t="str">
            <v>M2</v>
          </cell>
          <cell r="D892">
            <v>1</v>
          </cell>
          <cell r="E892">
            <v>5</v>
          </cell>
          <cell r="F892">
            <v>63</v>
          </cell>
          <cell r="G892">
            <v>66.150000000000006</v>
          </cell>
        </row>
        <row r="893">
          <cell r="B893" t="str">
            <v>GRANITO BLANCO</v>
          </cell>
          <cell r="C893" t="str">
            <v>KLS</v>
          </cell>
          <cell r="D893">
            <v>5</v>
          </cell>
          <cell r="E893">
            <v>5</v>
          </cell>
          <cell r="F893">
            <v>2500</v>
          </cell>
          <cell r="G893">
            <v>13125</v>
          </cell>
        </row>
        <row r="894">
          <cell r="B894" t="str">
            <v>MEZCLA CONCRETO 1:2:3   3000 PSI 21 MPa</v>
          </cell>
          <cell r="C894" t="str">
            <v>M3</v>
          </cell>
          <cell r="D894">
            <v>0.3</v>
          </cell>
          <cell r="E894">
            <v>5</v>
          </cell>
          <cell r="F894">
            <v>533130</v>
          </cell>
          <cell r="G894">
            <v>167935.95</v>
          </cell>
        </row>
        <row r="895">
          <cell r="B895">
            <v>0</v>
          </cell>
          <cell r="C895">
            <v>0</v>
          </cell>
          <cell r="D895">
            <v>0</v>
          </cell>
          <cell r="E895">
            <v>0</v>
          </cell>
          <cell r="F895" t="str">
            <v>SUBTOTAL MATERIALES</v>
          </cell>
          <cell r="G895">
            <v>284903.78000000003</v>
          </cell>
        </row>
        <row r="896">
          <cell r="B896" t="str">
            <v>MANO DE OBRA</v>
          </cell>
          <cell r="C896">
            <v>0</v>
          </cell>
          <cell r="D896">
            <v>0</v>
          </cell>
          <cell r="E896">
            <v>0</v>
          </cell>
          <cell r="F896">
            <v>0</v>
          </cell>
          <cell r="G896">
            <v>0</v>
          </cell>
        </row>
        <row r="897">
          <cell r="B897" t="str">
            <v>M.O. ALBANILERIA 1 AYUDANTE-1 OFI</v>
          </cell>
          <cell r="C897" t="str">
            <v>HC</v>
          </cell>
          <cell r="D897">
            <v>5</v>
          </cell>
          <cell r="E897">
            <v>0</v>
          </cell>
          <cell r="F897">
            <v>47600</v>
          </cell>
          <cell r="G897">
            <v>237862</v>
          </cell>
        </row>
        <row r="898">
          <cell r="B898">
            <v>0</v>
          </cell>
          <cell r="C898">
            <v>0</v>
          </cell>
          <cell r="D898">
            <v>0</v>
          </cell>
          <cell r="E898">
            <v>0</v>
          </cell>
          <cell r="F898" t="str">
            <v>SUBTOTAL MANO DE OBRA</v>
          </cell>
          <cell r="G898">
            <v>237862</v>
          </cell>
        </row>
        <row r="899">
          <cell r="B899" t="str">
            <v>EQUIPO</v>
          </cell>
          <cell r="C899">
            <v>0</v>
          </cell>
          <cell r="D899">
            <v>0</v>
          </cell>
          <cell r="E899">
            <v>0</v>
          </cell>
          <cell r="F899">
            <v>0</v>
          </cell>
          <cell r="G899">
            <v>0</v>
          </cell>
        </row>
        <row r="900">
          <cell r="B900" t="str">
            <v>HERRAMIENTA MENOR</v>
          </cell>
          <cell r="C900" t="str">
            <v>%</v>
          </cell>
          <cell r="D900">
            <v>0.05</v>
          </cell>
          <cell r="E900">
            <v>0</v>
          </cell>
          <cell r="F900">
            <v>237862</v>
          </cell>
          <cell r="G900">
            <v>11893.1</v>
          </cell>
        </row>
        <row r="901">
          <cell r="B901">
            <v>0</v>
          </cell>
          <cell r="C901">
            <v>0</v>
          </cell>
          <cell r="D901">
            <v>0</v>
          </cell>
          <cell r="E901">
            <v>0</v>
          </cell>
          <cell r="F901" t="str">
            <v>SUBTOTAL EQUIPO</v>
          </cell>
          <cell r="G901">
            <v>11893.1</v>
          </cell>
        </row>
        <row r="902">
          <cell r="B902">
            <v>0</v>
          </cell>
          <cell r="C902">
            <v>0</v>
          </cell>
          <cell r="D902">
            <v>0</v>
          </cell>
          <cell r="E902">
            <v>0</v>
          </cell>
          <cell r="F902">
            <v>0</v>
          </cell>
          <cell r="G902">
            <v>0</v>
          </cell>
        </row>
        <row r="903">
          <cell r="B903">
            <v>0</v>
          </cell>
          <cell r="C903">
            <v>0</v>
          </cell>
          <cell r="D903">
            <v>0</v>
          </cell>
          <cell r="E903" t="str">
            <v>COSTO DIRECTO</v>
          </cell>
          <cell r="F903">
            <v>0</v>
          </cell>
          <cell r="G903">
            <v>534659</v>
          </cell>
        </row>
        <row r="904">
          <cell r="B904">
            <v>0</v>
          </cell>
          <cell r="C904">
            <v>0</v>
          </cell>
          <cell r="D904">
            <v>0</v>
          </cell>
          <cell r="E904">
            <v>0</v>
          </cell>
          <cell r="F904">
            <v>0</v>
          </cell>
          <cell r="G904">
            <v>0</v>
          </cell>
        </row>
        <row r="905">
          <cell r="B905" t="str">
            <v>DUCHAS CON REGISTRO</v>
          </cell>
          <cell r="C905">
            <v>0</v>
          </cell>
          <cell r="D905">
            <v>0</v>
          </cell>
          <cell r="E905">
            <v>0</v>
          </cell>
          <cell r="F905" t="str">
            <v>UNIDAD</v>
          </cell>
          <cell r="G905" t="str">
            <v>UND</v>
          </cell>
        </row>
        <row r="906">
          <cell r="B906">
            <v>0</v>
          </cell>
          <cell r="C906">
            <v>0</v>
          </cell>
          <cell r="D906">
            <v>0</v>
          </cell>
          <cell r="E906">
            <v>0</v>
          </cell>
          <cell r="F906" t="str">
            <v>ITEM</v>
          </cell>
          <cell r="G906">
            <v>13.06</v>
          </cell>
        </row>
        <row r="907">
          <cell r="B907" t="str">
            <v>DESCRIPCION</v>
          </cell>
          <cell r="C907" t="str">
            <v>UND</v>
          </cell>
          <cell r="D907" t="str">
            <v>CANT.</v>
          </cell>
          <cell r="E907" t="str">
            <v>DESP.%</v>
          </cell>
          <cell r="F907" t="str">
            <v>PRECIO UNIT</v>
          </cell>
          <cell r="G907" t="str">
            <v>VALOR TOTAL</v>
          </cell>
        </row>
        <row r="908">
          <cell r="B908">
            <v>0</v>
          </cell>
          <cell r="C908">
            <v>0</v>
          </cell>
          <cell r="D908">
            <v>0</v>
          </cell>
          <cell r="E908">
            <v>0</v>
          </cell>
          <cell r="F908">
            <v>0</v>
          </cell>
          <cell r="G908">
            <v>0</v>
          </cell>
        </row>
        <row r="909">
          <cell r="B909" t="str">
            <v>MATERIALES EN SITIO, INCLUYE TRANSPORTE</v>
          </cell>
          <cell r="C909">
            <v>0</v>
          </cell>
          <cell r="D909">
            <v>0</v>
          </cell>
          <cell r="E909">
            <v>0</v>
          </cell>
          <cell r="F909">
            <v>0</v>
          </cell>
          <cell r="G909">
            <v>0</v>
          </cell>
        </row>
        <row r="910">
          <cell r="B910" t="str">
            <v>DUCHAS CON REGISTRO</v>
          </cell>
          <cell r="C910" t="str">
            <v>M2</v>
          </cell>
          <cell r="D910">
            <v>1</v>
          </cell>
          <cell r="E910">
            <v>0</v>
          </cell>
          <cell r="F910">
            <v>318810</v>
          </cell>
          <cell r="G910">
            <v>318810</v>
          </cell>
        </row>
        <row r="911">
          <cell r="B911">
            <v>0</v>
          </cell>
          <cell r="C911">
            <v>0</v>
          </cell>
          <cell r="D911">
            <v>0</v>
          </cell>
          <cell r="E911">
            <v>0</v>
          </cell>
          <cell r="F911" t="str">
            <v>SUBTOTAL MATERIALES</v>
          </cell>
          <cell r="G911">
            <v>318810</v>
          </cell>
        </row>
        <row r="912">
          <cell r="B912" t="str">
            <v>MANO DE OBRA</v>
          </cell>
          <cell r="C912">
            <v>0</v>
          </cell>
          <cell r="D912">
            <v>0</v>
          </cell>
          <cell r="E912">
            <v>0</v>
          </cell>
          <cell r="F912">
            <v>0</v>
          </cell>
          <cell r="G912">
            <v>0</v>
          </cell>
        </row>
        <row r="913">
          <cell r="B913" t="str">
            <v>M.O. ALBANILERIA 2 AYUDANTE-1 OFI</v>
          </cell>
          <cell r="C913" t="str">
            <v>HC</v>
          </cell>
          <cell r="D913">
            <v>2</v>
          </cell>
          <cell r="E913">
            <v>0</v>
          </cell>
          <cell r="F913">
            <v>47600</v>
          </cell>
          <cell r="G913">
            <v>95777</v>
          </cell>
        </row>
        <row r="914">
          <cell r="B914">
            <v>0</v>
          </cell>
          <cell r="C914">
            <v>0</v>
          </cell>
          <cell r="D914">
            <v>0</v>
          </cell>
          <cell r="E914">
            <v>0</v>
          </cell>
          <cell r="F914" t="str">
            <v>SUBTOTAL MANO DE OBRA</v>
          </cell>
          <cell r="G914">
            <v>95777</v>
          </cell>
        </row>
        <row r="915">
          <cell r="B915" t="str">
            <v>EQUIPO</v>
          </cell>
          <cell r="C915">
            <v>0</v>
          </cell>
          <cell r="D915">
            <v>0</v>
          </cell>
          <cell r="E915">
            <v>0</v>
          </cell>
          <cell r="F915">
            <v>0</v>
          </cell>
          <cell r="G915">
            <v>0</v>
          </cell>
        </row>
        <row r="916">
          <cell r="B916" t="str">
            <v>HERRAMIENTA MENOR</v>
          </cell>
          <cell r="C916" t="str">
            <v>%</v>
          </cell>
          <cell r="D916">
            <v>0.05</v>
          </cell>
          <cell r="E916">
            <v>0</v>
          </cell>
          <cell r="F916">
            <v>95777</v>
          </cell>
          <cell r="G916">
            <v>4788.8500000000004</v>
          </cell>
        </row>
        <row r="917">
          <cell r="B917">
            <v>0</v>
          </cell>
          <cell r="C917">
            <v>0</v>
          </cell>
          <cell r="D917">
            <v>0</v>
          </cell>
          <cell r="E917">
            <v>0</v>
          </cell>
          <cell r="F917">
            <v>0</v>
          </cell>
          <cell r="G917">
            <v>0</v>
          </cell>
        </row>
        <row r="918">
          <cell r="B918">
            <v>0</v>
          </cell>
          <cell r="C918">
            <v>0</v>
          </cell>
          <cell r="D918">
            <v>0</v>
          </cell>
          <cell r="E918">
            <v>0</v>
          </cell>
          <cell r="F918" t="str">
            <v>SUBTOTAL EQUIPO</v>
          </cell>
          <cell r="G918">
            <v>4788.8500000000004</v>
          </cell>
        </row>
        <row r="919">
          <cell r="B919">
            <v>0</v>
          </cell>
          <cell r="C919">
            <v>0</v>
          </cell>
          <cell r="D919">
            <v>0</v>
          </cell>
          <cell r="E919">
            <v>0</v>
          </cell>
          <cell r="F919">
            <v>0</v>
          </cell>
          <cell r="G919">
            <v>0</v>
          </cell>
        </row>
        <row r="920">
          <cell r="B920">
            <v>0</v>
          </cell>
          <cell r="C920">
            <v>0</v>
          </cell>
          <cell r="D920">
            <v>0</v>
          </cell>
          <cell r="E920" t="str">
            <v>COSTO DIRECTO</v>
          </cell>
          <cell r="F920">
            <v>0</v>
          </cell>
          <cell r="G920">
            <v>419376</v>
          </cell>
        </row>
        <row r="921">
          <cell r="B921">
            <v>0</v>
          </cell>
          <cell r="C921">
            <v>0</v>
          </cell>
          <cell r="D921">
            <v>0</v>
          </cell>
          <cell r="E921">
            <v>0</v>
          </cell>
          <cell r="F921">
            <v>0</v>
          </cell>
          <cell r="G921">
            <v>0</v>
          </cell>
        </row>
        <row r="922">
          <cell r="B922" t="str">
            <v>REJILLAS PARA DUCHA</v>
          </cell>
          <cell r="C922">
            <v>0</v>
          </cell>
          <cell r="D922">
            <v>0</v>
          </cell>
          <cell r="E922">
            <v>0</v>
          </cell>
          <cell r="F922" t="str">
            <v>UNIDAD</v>
          </cell>
          <cell r="G922" t="str">
            <v>UND</v>
          </cell>
        </row>
        <row r="923">
          <cell r="B923">
            <v>0</v>
          </cell>
          <cell r="C923">
            <v>0</v>
          </cell>
          <cell r="D923">
            <v>0</v>
          </cell>
          <cell r="E923">
            <v>0</v>
          </cell>
          <cell r="F923" t="str">
            <v>ITEM</v>
          </cell>
          <cell r="G923">
            <v>13.07</v>
          </cell>
        </row>
        <row r="924">
          <cell r="B924" t="str">
            <v>DESCRIPCION</v>
          </cell>
          <cell r="C924" t="str">
            <v>UND</v>
          </cell>
          <cell r="D924" t="str">
            <v>CANT.</v>
          </cell>
          <cell r="E924" t="str">
            <v>DESP.%</v>
          </cell>
          <cell r="F924" t="str">
            <v>PRECIO UNIT</v>
          </cell>
          <cell r="G924" t="str">
            <v>VALOR TOTAL</v>
          </cell>
        </row>
        <row r="925">
          <cell r="B925">
            <v>0</v>
          </cell>
          <cell r="C925">
            <v>0</v>
          </cell>
          <cell r="D925">
            <v>0</v>
          </cell>
          <cell r="E925">
            <v>0</v>
          </cell>
          <cell r="F925">
            <v>0</v>
          </cell>
          <cell r="G925">
            <v>0</v>
          </cell>
        </row>
        <row r="926">
          <cell r="B926" t="str">
            <v>MATERIALES EN SITIO, INCLUYE TRANSPORTE</v>
          </cell>
          <cell r="C926">
            <v>0</v>
          </cell>
          <cell r="D926">
            <v>0</v>
          </cell>
          <cell r="E926">
            <v>0</v>
          </cell>
          <cell r="F926">
            <v>0</v>
          </cell>
          <cell r="G926">
            <v>0</v>
          </cell>
        </row>
        <row r="927">
          <cell r="B927" t="str">
            <v>REJILLAS PARA DUCHA</v>
          </cell>
          <cell r="C927" t="str">
            <v>M2</v>
          </cell>
          <cell r="D927">
            <v>1</v>
          </cell>
          <cell r="E927">
            <v>0</v>
          </cell>
          <cell r="F927">
            <v>45899</v>
          </cell>
          <cell r="G927">
            <v>45899</v>
          </cell>
        </row>
        <row r="928">
          <cell r="B928" t="str">
            <v>CEMENTO BLANCO</v>
          </cell>
          <cell r="C928" t="str">
            <v>KG</v>
          </cell>
          <cell r="D928">
            <v>1</v>
          </cell>
          <cell r="E928">
            <v>5</v>
          </cell>
          <cell r="F928">
            <v>2200</v>
          </cell>
          <cell r="G928">
            <v>2462</v>
          </cell>
        </row>
        <row r="929">
          <cell r="B929">
            <v>0</v>
          </cell>
          <cell r="C929">
            <v>0</v>
          </cell>
          <cell r="D929">
            <v>0</v>
          </cell>
          <cell r="E929">
            <v>0</v>
          </cell>
          <cell r="F929" t="str">
            <v>SUBTOTAL MATERIALES</v>
          </cell>
          <cell r="G929">
            <v>48361</v>
          </cell>
        </row>
        <row r="930">
          <cell r="B930" t="str">
            <v>MANO DE OBRA</v>
          </cell>
          <cell r="C930">
            <v>0</v>
          </cell>
          <cell r="D930">
            <v>0</v>
          </cell>
          <cell r="E930">
            <v>0</v>
          </cell>
          <cell r="F930">
            <v>0</v>
          </cell>
          <cell r="G930">
            <v>0</v>
          </cell>
        </row>
        <row r="931">
          <cell r="B931" t="str">
            <v>M.O. ALBANILERIA 2 AYUDANTE-1 OFI</v>
          </cell>
          <cell r="C931" t="str">
            <v>HC</v>
          </cell>
          <cell r="D931">
            <v>0.6</v>
          </cell>
          <cell r="E931">
            <v>0</v>
          </cell>
          <cell r="F931">
            <v>47600</v>
          </cell>
          <cell r="G931">
            <v>29137</v>
          </cell>
        </row>
        <row r="932">
          <cell r="B932">
            <v>0</v>
          </cell>
          <cell r="C932">
            <v>0</v>
          </cell>
          <cell r="D932">
            <v>0</v>
          </cell>
          <cell r="E932">
            <v>0</v>
          </cell>
          <cell r="F932" t="str">
            <v>SUBTOTAL MANO DE OBRA</v>
          </cell>
          <cell r="G932">
            <v>29137</v>
          </cell>
        </row>
        <row r="933">
          <cell r="B933" t="str">
            <v>EQUIPO</v>
          </cell>
          <cell r="C933">
            <v>0</v>
          </cell>
          <cell r="D933">
            <v>0</v>
          </cell>
          <cell r="E933">
            <v>0</v>
          </cell>
          <cell r="F933">
            <v>0</v>
          </cell>
          <cell r="G933">
            <v>0</v>
          </cell>
        </row>
        <row r="934">
          <cell r="B934" t="str">
            <v>HERRAMIENTA MENOR</v>
          </cell>
          <cell r="C934" t="str">
            <v>%</v>
          </cell>
          <cell r="D934">
            <v>0.05</v>
          </cell>
          <cell r="E934">
            <v>0</v>
          </cell>
          <cell r="F934">
            <v>29137</v>
          </cell>
          <cell r="G934">
            <v>1456.85</v>
          </cell>
        </row>
        <row r="935">
          <cell r="B935">
            <v>0</v>
          </cell>
          <cell r="C935">
            <v>0</v>
          </cell>
          <cell r="D935">
            <v>0</v>
          </cell>
          <cell r="E935">
            <v>0</v>
          </cell>
          <cell r="F935">
            <v>0</v>
          </cell>
          <cell r="G935">
            <v>0</v>
          </cell>
        </row>
        <row r="936">
          <cell r="B936">
            <v>0</v>
          </cell>
          <cell r="C936">
            <v>0</v>
          </cell>
          <cell r="D936">
            <v>0</v>
          </cell>
          <cell r="E936">
            <v>0</v>
          </cell>
          <cell r="F936" t="str">
            <v>SUBTOTAL EQUIPO</v>
          </cell>
          <cell r="G936">
            <v>1456.85</v>
          </cell>
        </row>
        <row r="937">
          <cell r="B937">
            <v>0</v>
          </cell>
          <cell r="C937">
            <v>0</v>
          </cell>
          <cell r="D937">
            <v>0</v>
          </cell>
          <cell r="E937">
            <v>0</v>
          </cell>
          <cell r="F937">
            <v>0</v>
          </cell>
          <cell r="G937">
            <v>0</v>
          </cell>
        </row>
        <row r="938">
          <cell r="B938">
            <v>0</v>
          </cell>
          <cell r="C938">
            <v>0</v>
          </cell>
          <cell r="D938">
            <v>0</v>
          </cell>
          <cell r="E938" t="str">
            <v>COSTO DIRECTO</v>
          </cell>
          <cell r="F938">
            <v>0</v>
          </cell>
          <cell r="G938">
            <v>78955</v>
          </cell>
        </row>
        <row r="939">
          <cell r="B939">
            <v>0</v>
          </cell>
          <cell r="C939">
            <v>0</v>
          </cell>
          <cell r="D939">
            <v>0</v>
          </cell>
          <cell r="E939">
            <v>0</v>
          </cell>
          <cell r="F939">
            <v>0</v>
          </cell>
          <cell r="G939">
            <v>0</v>
          </cell>
        </row>
        <row r="940">
          <cell r="B940" t="str">
            <v>LAVAMANOS QUIRURGICO DE 50*50 M, EN ACERO INOXIDABLE</v>
          </cell>
          <cell r="C940">
            <v>0</v>
          </cell>
          <cell r="D940">
            <v>0</v>
          </cell>
          <cell r="E940">
            <v>0</v>
          </cell>
          <cell r="F940" t="str">
            <v>UNIDAD</v>
          </cell>
          <cell r="G940" t="str">
            <v>UND</v>
          </cell>
        </row>
        <row r="941">
          <cell r="B941">
            <v>0</v>
          </cell>
          <cell r="C941">
            <v>0</v>
          </cell>
          <cell r="D941">
            <v>0</v>
          </cell>
          <cell r="E941">
            <v>0</v>
          </cell>
          <cell r="F941" t="str">
            <v>ITEM</v>
          </cell>
          <cell r="G941">
            <v>13.08</v>
          </cell>
        </row>
        <row r="942">
          <cell r="B942" t="str">
            <v>DESCRIPCION</v>
          </cell>
          <cell r="C942" t="str">
            <v>UND</v>
          </cell>
          <cell r="D942" t="str">
            <v>CANT.</v>
          </cell>
          <cell r="E942" t="str">
            <v>DESP.%</v>
          </cell>
          <cell r="F942" t="str">
            <v>PRECIO UNIT</v>
          </cell>
          <cell r="G942" t="str">
            <v>VALOR TOTAL</v>
          </cell>
        </row>
        <row r="943">
          <cell r="B943">
            <v>0</v>
          </cell>
          <cell r="C943">
            <v>0</v>
          </cell>
          <cell r="D943">
            <v>0</v>
          </cell>
          <cell r="E943">
            <v>0</v>
          </cell>
          <cell r="F943">
            <v>0</v>
          </cell>
          <cell r="G943">
            <v>0</v>
          </cell>
        </row>
        <row r="944">
          <cell r="B944" t="str">
            <v>MATERIALES EN SITIO, INCLUYE TRANSPORTE</v>
          </cell>
          <cell r="C944">
            <v>0</v>
          </cell>
          <cell r="D944">
            <v>0</v>
          </cell>
          <cell r="E944">
            <v>0</v>
          </cell>
          <cell r="F944">
            <v>0</v>
          </cell>
          <cell r="G944">
            <v>0</v>
          </cell>
        </row>
        <row r="945">
          <cell r="B945" t="str">
            <v xml:space="preserve">LAVAMANOS QUIRURGICO </v>
          </cell>
          <cell r="C945" t="str">
            <v>M2</v>
          </cell>
          <cell r="D945">
            <v>1</v>
          </cell>
          <cell r="E945">
            <v>0</v>
          </cell>
          <cell r="F945">
            <v>1106757</v>
          </cell>
          <cell r="G945">
            <v>1106757</v>
          </cell>
        </row>
        <row r="946">
          <cell r="B946" t="str">
            <v>CEMENTO BLANCO</v>
          </cell>
          <cell r="C946" t="str">
            <v>KG</v>
          </cell>
          <cell r="D946">
            <v>0</v>
          </cell>
          <cell r="E946">
            <v>5</v>
          </cell>
          <cell r="F946">
            <v>2200</v>
          </cell>
          <cell r="G946">
            <v>0</v>
          </cell>
        </row>
        <row r="947">
          <cell r="B947">
            <v>0</v>
          </cell>
          <cell r="C947">
            <v>0</v>
          </cell>
          <cell r="D947">
            <v>0</v>
          </cell>
          <cell r="E947">
            <v>0</v>
          </cell>
          <cell r="F947" t="str">
            <v>SUBTOTAL MATERIALES</v>
          </cell>
          <cell r="G947">
            <v>1106757</v>
          </cell>
        </row>
        <row r="948">
          <cell r="B948" t="str">
            <v>MANO DE OBRA</v>
          </cell>
          <cell r="C948">
            <v>0</v>
          </cell>
          <cell r="D948">
            <v>0</v>
          </cell>
          <cell r="E948">
            <v>0</v>
          </cell>
          <cell r="F948">
            <v>0</v>
          </cell>
          <cell r="G948">
            <v>0</v>
          </cell>
        </row>
        <row r="949">
          <cell r="B949" t="str">
            <v>M.O. ALBANILERIA 2 AYUDANTE-1 OFI</v>
          </cell>
          <cell r="C949" t="str">
            <v>HC</v>
          </cell>
          <cell r="D949">
            <v>2.5</v>
          </cell>
          <cell r="E949">
            <v>0</v>
          </cell>
          <cell r="F949">
            <v>47600</v>
          </cell>
          <cell r="G949">
            <v>119260</v>
          </cell>
        </row>
        <row r="950">
          <cell r="B950">
            <v>0</v>
          </cell>
          <cell r="C950">
            <v>0</v>
          </cell>
          <cell r="D950">
            <v>0</v>
          </cell>
          <cell r="E950">
            <v>0</v>
          </cell>
          <cell r="F950" t="str">
            <v>SUBTOTAL MANO DE OBRA</v>
          </cell>
          <cell r="G950">
            <v>119260</v>
          </cell>
        </row>
        <row r="951">
          <cell r="B951" t="str">
            <v>EQUIPO</v>
          </cell>
          <cell r="C951">
            <v>0</v>
          </cell>
          <cell r="D951">
            <v>0</v>
          </cell>
          <cell r="E951">
            <v>0</v>
          </cell>
          <cell r="F951">
            <v>0</v>
          </cell>
          <cell r="G951">
            <v>0</v>
          </cell>
        </row>
        <row r="952">
          <cell r="B952" t="str">
            <v>HERRAMIENTA MENOR</v>
          </cell>
          <cell r="C952" t="str">
            <v>%</v>
          </cell>
          <cell r="D952">
            <v>0.05</v>
          </cell>
          <cell r="E952">
            <v>0</v>
          </cell>
          <cell r="F952">
            <v>119260</v>
          </cell>
          <cell r="G952">
            <v>5963</v>
          </cell>
        </row>
        <row r="953">
          <cell r="B953">
            <v>0</v>
          </cell>
          <cell r="C953">
            <v>0</v>
          </cell>
          <cell r="D953">
            <v>0</v>
          </cell>
          <cell r="E953">
            <v>0</v>
          </cell>
          <cell r="F953">
            <v>0</v>
          </cell>
          <cell r="G953">
            <v>0</v>
          </cell>
        </row>
        <row r="954">
          <cell r="B954">
            <v>0</v>
          </cell>
          <cell r="C954">
            <v>0</v>
          </cell>
          <cell r="D954">
            <v>0</v>
          </cell>
          <cell r="E954">
            <v>0</v>
          </cell>
          <cell r="F954" t="str">
            <v>SUBTOTAL EQUIPO</v>
          </cell>
          <cell r="G954">
            <v>5963</v>
          </cell>
        </row>
        <row r="955">
          <cell r="B955">
            <v>0</v>
          </cell>
          <cell r="C955">
            <v>0</v>
          </cell>
          <cell r="D955">
            <v>0</v>
          </cell>
          <cell r="E955">
            <v>0</v>
          </cell>
          <cell r="F955">
            <v>0</v>
          </cell>
          <cell r="G955">
            <v>0</v>
          </cell>
        </row>
        <row r="956">
          <cell r="B956">
            <v>0</v>
          </cell>
          <cell r="C956">
            <v>0</v>
          </cell>
          <cell r="D956">
            <v>0</v>
          </cell>
          <cell r="E956" t="str">
            <v>COSTO DIRECTO</v>
          </cell>
          <cell r="F956">
            <v>0</v>
          </cell>
          <cell r="G956">
            <v>1231980</v>
          </cell>
        </row>
        <row r="957">
          <cell r="B957">
            <v>0</v>
          </cell>
          <cell r="C957">
            <v>0</v>
          </cell>
          <cell r="D957">
            <v>0</v>
          </cell>
          <cell r="E957">
            <v>0</v>
          </cell>
          <cell r="F957">
            <v>0</v>
          </cell>
          <cell r="G957">
            <v>0</v>
          </cell>
        </row>
        <row r="958">
          <cell r="B958" t="str">
            <v>SUMINISTRO E INSTALACIÓN RED HIDRAULICA TUBERIA PVC PRESIÓN 2'' RDE 21</v>
          </cell>
          <cell r="C958">
            <v>0</v>
          </cell>
          <cell r="D958">
            <v>0</v>
          </cell>
          <cell r="E958">
            <v>0</v>
          </cell>
          <cell r="F958" t="str">
            <v>UNIDAD</v>
          </cell>
          <cell r="G958" t="str">
            <v>ML</v>
          </cell>
        </row>
        <row r="959">
          <cell r="B959">
            <v>0</v>
          </cell>
          <cell r="C959">
            <v>0</v>
          </cell>
          <cell r="D959">
            <v>0</v>
          </cell>
          <cell r="E959">
            <v>0</v>
          </cell>
          <cell r="F959" t="str">
            <v>ITEM</v>
          </cell>
          <cell r="G959">
            <v>14.01</v>
          </cell>
        </row>
        <row r="960">
          <cell r="B960" t="str">
            <v>DESCRIPCION</v>
          </cell>
          <cell r="C960" t="str">
            <v>UND</v>
          </cell>
          <cell r="D960" t="str">
            <v>CANT.</v>
          </cell>
          <cell r="E960" t="str">
            <v>DESP.%</v>
          </cell>
          <cell r="F960" t="str">
            <v>PRECIO UNIT</v>
          </cell>
          <cell r="G960" t="str">
            <v>VALOR TOTAL</v>
          </cell>
        </row>
        <row r="961">
          <cell r="B961">
            <v>0</v>
          </cell>
          <cell r="C961">
            <v>0</v>
          </cell>
          <cell r="D961">
            <v>0</v>
          </cell>
          <cell r="E961">
            <v>0</v>
          </cell>
          <cell r="F961">
            <v>0</v>
          </cell>
          <cell r="G961">
            <v>0</v>
          </cell>
        </row>
        <row r="962">
          <cell r="B962" t="str">
            <v>MATERIALES EN SITIO, INCLUYE TRANSPORTE</v>
          </cell>
          <cell r="C962">
            <v>0</v>
          </cell>
          <cell r="D962">
            <v>0</v>
          </cell>
          <cell r="E962">
            <v>0</v>
          </cell>
          <cell r="F962">
            <v>0</v>
          </cell>
          <cell r="G962">
            <v>0</v>
          </cell>
        </row>
        <row r="963">
          <cell r="B963" t="str">
            <v>Tubería PVC presión 2" RDE 13.5</v>
          </cell>
          <cell r="C963" t="str">
            <v>ML</v>
          </cell>
          <cell r="D963">
            <v>1</v>
          </cell>
          <cell r="E963">
            <v>5</v>
          </cell>
          <cell r="F963">
            <v>25619</v>
          </cell>
          <cell r="G963">
            <v>26846.95</v>
          </cell>
        </row>
        <row r="964">
          <cell r="B964" t="str">
            <v>Unión PVC Presión 2"</v>
          </cell>
          <cell r="C964" t="str">
            <v>UND</v>
          </cell>
          <cell r="D964">
            <v>0.16345999999999999</v>
          </cell>
          <cell r="E964">
            <v>0</v>
          </cell>
          <cell r="F964">
            <v>6419</v>
          </cell>
          <cell r="G964">
            <v>1049.25</v>
          </cell>
        </row>
        <row r="965">
          <cell r="B965" t="str">
            <v>Buje soldado PVC presión 2 x 1 1/2</v>
          </cell>
          <cell r="C965" t="str">
            <v>UND</v>
          </cell>
          <cell r="D965">
            <v>2.8850000000000001E-2</v>
          </cell>
          <cell r="E965">
            <v>0</v>
          </cell>
          <cell r="F965">
            <v>8288</v>
          </cell>
          <cell r="G965">
            <v>239.11</v>
          </cell>
        </row>
        <row r="966">
          <cell r="B966" t="str">
            <v>Tee PVC Presión 2"</v>
          </cell>
          <cell r="C966" t="str">
            <v>UND</v>
          </cell>
          <cell r="D966">
            <v>5.7689999999999998E-2</v>
          </cell>
          <cell r="E966">
            <v>0</v>
          </cell>
          <cell r="F966">
            <v>22294</v>
          </cell>
          <cell r="G966">
            <v>1286.1400000000001</v>
          </cell>
        </row>
        <row r="967">
          <cell r="B967" t="str">
            <v>Codo PVC Presión  2"</v>
          </cell>
          <cell r="C967" t="str">
            <v>UND</v>
          </cell>
          <cell r="D967">
            <v>0.2</v>
          </cell>
          <cell r="E967">
            <v>0</v>
          </cell>
          <cell r="F967">
            <v>17449</v>
          </cell>
          <cell r="G967">
            <v>3489.8</v>
          </cell>
        </row>
        <row r="968">
          <cell r="B968" t="str">
            <v>Soldadura PVC  1/4 Gal</v>
          </cell>
          <cell r="C968" t="str">
            <v>UND</v>
          </cell>
          <cell r="D968">
            <v>1.7999999999999999E-2</v>
          </cell>
          <cell r="E968">
            <v>5</v>
          </cell>
          <cell r="F968">
            <v>88810</v>
          </cell>
          <cell r="G968">
            <v>1678.51</v>
          </cell>
        </row>
        <row r="969">
          <cell r="B969" t="str">
            <v>Limpiador PVC 1/4 Gal</v>
          </cell>
          <cell r="C969" t="str">
            <v>UND</v>
          </cell>
          <cell r="D969">
            <v>1.7999999999999999E-2</v>
          </cell>
          <cell r="E969">
            <v>5</v>
          </cell>
          <cell r="F969">
            <v>59276</v>
          </cell>
          <cell r="G969">
            <v>1120.32</v>
          </cell>
        </row>
        <row r="970">
          <cell r="B970">
            <v>0</v>
          </cell>
          <cell r="C970">
            <v>0</v>
          </cell>
          <cell r="D970">
            <v>0</v>
          </cell>
          <cell r="E970">
            <v>0</v>
          </cell>
          <cell r="F970">
            <v>0</v>
          </cell>
          <cell r="G970">
            <v>0</v>
          </cell>
        </row>
        <row r="971">
          <cell r="B971">
            <v>0</v>
          </cell>
          <cell r="C971">
            <v>0</v>
          </cell>
          <cell r="D971">
            <v>0</v>
          </cell>
          <cell r="E971">
            <v>0</v>
          </cell>
          <cell r="F971" t="str">
            <v>SUBTOTAL MATERIALES</v>
          </cell>
          <cell r="G971">
            <v>35710.080000000002</v>
          </cell>
        </row>
        <row r="972">
          <cell r="B972" t="str">
            <v>MANO DE OBRA</v>
          </cell>
          <cell r="C972">
            <v>0</v>
          </cell>
          <cell r="D972">
            <v>0</v>
          </cell>
          <cell r="E972">
            <v>0</v>
          </cell>
          <cell r="F972">
            <v>0</v>
          </cell>
          <cell r="G972">
            <v>0</v>
          </cell>
        </row>
        <row r="973">
          <cell r="B973" t="str">
            <v>M.O. ALBANILERIA 1 AYUDANTE-1 OFI</v>
          </cell>
          <cell r="C973" t="str">
            <v>HC</v>
          </cell>
          <cell r="D973">
            <v>0.2</v>
          </cell>
          <cell r="E973">
            <v>0</v>
          </cell>
          <cell r="F973">
            <v>33600</v>
          </cell>
          <cell r="G973">
            <v>6720</v>
          </cell>
        </row>
        <row r="974">
          <cell r="B974">
            <v>0</v>
          </cell>
          <cell r="C974">
            <v>0</v>
          </cell>
          <cell r="D974">
            <v>0</v>
          </cell>
          <cell r="E974">
            <v>0</v>
          </cell>
          <cell r="F974" t="str">
            <v>SUBTOTAL MANO DE OBRA</v>
          </cell>
          <cell r="G974">
            <v>6720</v>
          </cell>
        </row>
        <row r="975">
          <cell r="B975" t="str">
            <v>EQUIPO</v>
          </cell>
          <cell r="C975">
            <v>0</v>
          </cell>
          <cell r="D975">
            <v>0</v>
          </cell>
          <cell r="E975">
            <v>0</v>
          </cell>
          <cell r="F975">
            <v>0</v>
          </cell>
          <cell r="G975">
            <v>0</v>
          </cell>
        </row>
        <row r="976">
          <cell r="B976" t="str">
            <v>HERRAMIENTA MENOR</v>
          </cell>
          <cell r="C976" t="str">
            <v>%</v>
          </cell>
          <cell r="D976">
            <v>0.05</v>
          </cell>
          <cell r="E976">
            <v>0</v>
          </cell>
          <cell r="F976">
            <v>6720</v>
          </cell>
          <cell r="G976">
            <v>336</v>
          </cell>
        </row>
        <row r="977">
          <cell r="B977">
            <v>0</v>
          </cell>
          <cell r="C977">
            <v>0</v>
          </cell>
          <cell r="D977">
            <v>0</v>
          </cell>
          <cell r="E977">
            <v>0</v>
          </cell>
          <cell r="F977">
            <v>0</v>
          </cell>
          <cell r="G977">
            <v>0</v>
          </cell>
        </row>
        <row r="978">
          <cell r="B978">
            <v>0</v>
          </cell>
          <cell r="C978">
            <v>0</v>
          </cell>
          <cell r="D978">
            <v>0</v>
          </cell>
          <cell r="E978">
            <v>0</v>
          </cell>
          <cell r="F978" t="str">
            <v>SUBTOTAL EQUIPO</v>
          </cell>
          <cell r="G978">
            <v>336</v>
          </cell>
        </row>
        <row r="979">
          <cell r="B979">
            <v>0</v>
          </cell>
          <cell r="C979">
            <v>0</v>
          </cell>
          <cell r="D979">
            <v>0</v>
          </cell>
          <cell r="E979">
            <v>0</v>
          </cell>
          <cell r="F979">
            <v>0</v>
          </cell>
          <cell r="G979">
            <v>0</v>
          </cell>
        </row>
        <row r="980">
          <cell r="B980">
            <v>0</v>
          </cell>
          <cell r="C980">
            <v>0</v>
          </cell>
          <cell r="D980">
            <v>0</v>
          </cell>
          <cell r="E980" t="str">
            <v>COSTO DIRECTO</v>
          </cell>
          <cell r="F980">
            <v>0</v>
          </cell>
          <cell r="G980">
            <v>42766</v>
          </cell>
        </row>
        <row r="981">
          <cell r="B981">
            <v>0</v>
          </cell>
          <cell r="C981">
            <v>0</v>
          </cell>
          <cell r="D981">
            <v>0</v>
          </cell>
          <cell r="E981">
            <v>0</v>
          </cell>
          <cell r="F981">
            <v>0</v>
          </cell>
          <cell r="G981">
            <v>0</v>
          </cell>
        </row>
        <row r="982">
          <cell r="B982" t="str">
            <v>SUMINISTRO E INSTALACIÓN LLAVE DE PASO DE 2''</v>
          </cell>
          <cell r="C982">
            <v>0</v>
          </cell>
          <cell r="D982">
            <v>0</v>
          </cell>
          <cell r="E982">
            <v>0</v>
          </cell>
          <cell r="F982" t="str">
            <v>UNIDAD</v>
          </cell>
          <cell r="G982" t="str">
            <v>UND</v>
          </cell>
        </row>
        <row r="983">
          <cell r="B983">
            <v>0</v>
          </cell>
          <cell r="C983">
            <v>0</v>
          </cell>
          <cell r="D983">
            <v>0</v>
          </cell>
          <cell r="E983">
            <v>0</v>
          </cell>
          <cell r="F983" t="str">
            <v>ITEM</v>
          </cell>
          <cell r="G983">
            <v>14.02</v>
          </cell>
        </row>
        <row r="984">
          <cell r="B984" t="str">
            <v>DESCRIPCION</v>
          </cell>
          <cell r="C984" t="str">
            <v>UND</v>
          </cell>
          <cell r="D984" t="str">
            <v>CANT.</v>
          </cell>
          <cell r="E984" t="str">
            <v>DESP.%</v>
          </cell>
          <cell r="F984" t="str">
            <v>PRECIO UNIT</v>
          </cell>
          <cell r="G984" t="str">
            <v>VALOR TOTAL</v>
          </cell>
        </row>
        <row r="985">
          <cell r="B985">
            <v>0</v>
          </cell>
          <cell r="C985">
            <v>0</v>
          </cell>
          <cell r="D985">
            <v>0</v>
          </cell>
          <cell r="E985">
            <v>0</v>
          </cell>
          <cell r="F985">
            <v>0</v>
          </cell>
          <cell r="G985">
            <v>0</v>
          </cell>
        </row>
        <row r="986">
          <cell r="B986" t="str">
            <v>MATERIALES EN SITIO, INCLUYE TRANSPORTE</v>
          </cell>
          <cell r="C986">
            <v>0</v>
          </cell>
          <cell r="D986">
            <v>0</v>
          </cell>
          <cell r="E986">
            <v>0</v>
          </cell>
          <cell r="F986">
            <v>0</v>
          </cell>
          <cell r="G986">
            <v>0</v>
          </cell>
        </row>
        <row r="987">
          <cell r="B987" t="str">
            <v>Adaptador Macho PVC Presión  2"</v>
          </cell>
          <cell r="C987" t="str">
            <v>UND</v>
          </cell>
          <cell r="D987">
            <v>2</v>
          </cell>
          <cell r="E987">
            <v>0</v>
          </cell>
          <cell r="F987">
            <v>8716</v>
          </cell>
          <cell r="G987">
            <v>17432</v>
          </cell>
        </row>
        <row r="988">
          <cell r="B988" t="str">
            <v>Llave de paso 2"</v>
          </cell>
          <cell r="C988" t="str">
            <v>UND</v>
          </cell>
          <cell r="D988">
            <v>1</v>
          </cell>
          <cell r="E988">
            <v>0</v>
          </cell>
          <cell r="F988">
            <v>170484</v>
          </cell>
          <cell r="G988">
            <v>170484</v>
          </cell>
        </row>
        <row r="989">
          <cell r="B989">
            <v>0</v>
          </cell>
          <cell r="C989">
            <v>0</v>
          </cell>
          <cell r="D989">
            <v>0</v>
          </cell>
          <cell r="E989">
            <v>0</v>
          </cell>
          <cell r="F989">
            <v>0</v>
          </cell>
          <cell r="G989">
            <v>0</v>
          </cell>
        </row>
        <row r="990">
          <cell r="B990">
            <v>0</v>
          </cell>
          <cell r="C990">
            <v>0</v>
          </cell>
          <cell r="D990">
            <v>0</v>
          </cell>
          <cell r="E990">
            <v>0</v>
          </cell>
          <cell r="F990" t="str">
            <v>SUBTOTAL MATERIALES</v>
          </cell>
          <cell r="G990">
            <v>187916</v>
          </cell>
        </row>
        <row r="991">
          <cell r="B991" t="str">
            <v>MANO DE OBRA</v>
          </cell>
          <cell r="C991">
            <v>0</v>
          </cell>
          <cell r="D991">
            <v>0</v>
          </cell>
          <cell r="E991">
            <v>0</v>
          </cell>
          <cell r="F991">
            <v>0</v>
          </cell>
          <cell r="G991">
            <v>0</v>
          </cell>
        </row>
        <row r="992">
          <cell r="B992" t="str">
            <v>M.O. ALBANILERIA 1 AYUDANTE-1 OFI</v>
          </cell>
          <cell r="C992" t="str">
            <v>HC</v>
          </cell>
          <cell r="D992">
            <v>1</v>
          </cell>
          <cell r="E992">
            <v>0</v>
          </cell>
          <cell r="F992">
            <v>33600</v>
          </cell>
          <cell r="G992">
            <v>33600</v>
          </cell>
        </row>
        <row r="993">
          <cell r="B993">
            <v>0</v>
          </cell>
          <cell r="C993">
            <v>0</v>
          </cell>
          <cell r="D993">
            <v>0</v>
          </cell>
          <cell r="E993">
            <v>0</v>
          </cell>
          <cell r="F993" t="str">
            <v>SUBTOTAL MANO DE OBRA</v>
          </cell>
          <cell r="G993">
            <v>33600</v>
          </cell>
        </row>
        <row r="994">
          <cell r="B994" t="str">
            <v>EQUIPO</v>
          </cell>
          <cell r="C994">
            <v>0</v>
          </cell>
          <cell r="D994">
            <v>0</v>
          </cell>
          <cell r="E994">
            <v>0</v>
          </cell>
          <cell r="F994">
            <v>0</v>
          </cell>
          <cell r="G994">
            <v>0</v>
          </cell>
        </row>
        <row r="995">
          <cell r="B995" t="str">
            <v>HERRAMIENTA MENOR</v>
          </cell>
          <cell r="C995" t="str">
            <v>%</v>
          </cell>
          <cell r="D995">
            <v>0.05</v>
          </cell>
          <cell r="E995">
            <v>0</v>
          </cell>
          <cell r="F995">
            <v>33600</v>
          </cell>
          <cell r="G995">
            <v>1680</v>
          </cell>
        </row>
        <row r="996">
          <cell r="B996">
            <v>0</v>
          </cell>
          <cell r="C996">
            <v>0</v>
          </cell>
          <cell r="D996">
            <v>0</v>
          </cell>
          <cell r="E996">
            <v>0</v>
          </cell>
          <cell r="F996">
            <v>0</v>
          </cell>
          <cell r="G996">
            <v>0</v>
          </cell>
        </row>
        <row r="997">
          <cell r="B997">
            <v>0</v>
          </cell>
          <cell r="C997">
            <v>0</v>
          </cell>
          <cell r="D997">
            <v>0</v>
          </cell>
          <cell r="E997">
            <v>0</v>
          </cell>
          <cell r="F997" t="str">
            <v>SUBTOTAL EQUIPO</v>
          </cell>
          <cell r="G997">
            <v>1680</v>
          </cell>
        </row>
        <row r="998">
          <cell r="B998">
            <v>0</v>
          </cell>
          <cell r="C998">
            <v>0</v>
          </cell>
          <cell r="D998">
            <v>0</v>
          </cell>
          <cell r="E998">
            <v>0</v>
          </cell>
          <cell r="F998">
            <v>0</v>
          </cell>
          <cell r="G998">
            <v>0</v>
          </cell>
        </row>
        <row r="999">
          <cell r="B999">
            <v>0</v>
          </cell>
          <cell r="C999">
            <v>0</v>
          </cell>
          <cell r="D999">
            <v>0</v>
          </cell>
          <cell r="E999" t="str">
            <v>COSTO DIRECTO</v>
          </cell>
          <cell r="F999">
            <v>0</v>
          </cell>
          <cell r="G999">
            <v>223196</v>
          </cell>
        </row>
        <row r="1000">
          <cell r="B1000">
            <v>0</v>
          </cell>
          <cell r="C1000">
            <v>0</v>
          </cell>
          <cell r="D1000">
            <v>0</v>
          </cell>
          <cell r="E1000">
            <v>0</v>
          </cell>
          <cell r="F1000">
            <v>0</v>
          </cell>
          <cell r="G1000">
            <v>0</v>
          </cell>
        </row>
        <row r="1001">
          <cell r="B1001" t="str">
            <v xml:space="preserve">PUNTOS SANITARIOS </v>
          </cell>
          <cell r="C1001">
            <v>0</v>
          </cell>
          <cell r="D1001">
            <v>0</v>
          </cell>
          <cell r="E1001">
            <v>0</v>
          </cell>
          <cell r="F1001" t="str">
            <v>UNIDAD</v>
          </cell>
          <cell r="G1001" t="str">
            <v>UND</v>
          </cell>
        </row>
        <row r="1002">
          <cell r="B1002">
            <v>0</v>
          </cell>
          <cell r="C1002">
            <v>0</v>
          </cell>
          <cell r="D1002">
            <v>0</v>
          </cell>
          <cell r="E1002">
            <v>0</v>
          </cell>
          <cell r="F1002" t="str">
            <v>ITEM</v>
          </cell>
          <cell r="G1002">
            <v>14.03</v>
          </cell>
        </row>
        <row r="1003">
          <cell r="B1003" t="str">
            <v>DESCRIPCION</v>
          </cell>
          <cell r="C1003" t="str">
            <v>UND</v>
          </cell>
          <cell r="D1003" t="str">
            <v>CANT.</v>
          </cell>
          <cell r="E1003" t="str">
            <v>DESP.%</v>
          </cell>
          <cell r="F1003" t="str">
            <v>PRECIO UNIT</v>
          </cell>
          <cell r="G1003" t="str">
            <v>VALOR TOTAL</v>
          </cell>
        </row>
        <row r="1004">
          <cell r="B1004">
            <v>0</v>
          </cell>
          <cell r="C1004">
            <v>0</v>
          </cell>
          <cell r="D1004">
            <v>0</v>
          </cell>
          <cell r="E1004">
            <v>0</v>
          </cell>
          <cell r="F1004">
            <v>0</v>
          </cell>
          <cell r="G1004">
            <v>0</v>
          </cell>
        </row>
        <row r="1005">
          <cell r="B1005" t="str">
            <v>MATERIALES EN SITIO, INCLUYE TRANSPORTE</v>
          </cell>
          <cell r="C1005">
            <v>0</v>
          </cell>
          <cell r="D1005">
            <v>0</v>
          </cell>
          <cell r="E1005">
            <v>0</v>
          </cell>
          <cell r="F1005">
            <v>0</v>
          </cell>
          <cell r="G1005">
            <v>0</v>
          </cell>
        </row>
        <row r="1006">
          <cell r="B1006" t="str">
            <v>TUBO SANIT PVC 4"</v>
          </cell>
          <cell r="C1006" t="str">
            <v>ML</v>
          </cell>
          <cell r="D1006">
            <v>2.5</v>
          </cell>
          <cell r="E1006">
            <v>5</v>
          </cell>
          <cell r="F1006">
            <v>18182</v>
          </cell>
          <cell r="G1006">
            <v>47749.75</v>
          </cell>
        </row>
        <row r="1007">
          <cell r="B1007" t="str">
            <v>CODO SAN PVC 4 x90ø CxC</v>
          </cell>
          <cell r="C1007" t="str">
            <v>UND</v>
          </cell>
          <cell r="D1007">
            <v>0.5</v>
          </cell>
          <cell r="E1007">
            <v>0</v>
          </cell>
          <cell r="F1007">
            <v>9144</v>
          </cell>
          <cell r="G1007">
            <v>4572</v>
          </cell>
        </row>
        <row r="1008">
          <cell r="B1008" t="str">
            <v>UNION SANIT PVC 4"</v>
          </cell>
          <cell r="C1008" t="str">
            <v>UND</v>
          </cell>
          <cell r="D1008">
            <v>0.5</v>
          </cell>
          <cell r="E1008">
            <v>0</v>
          </cell>
          <cell r="F1008">
            <v>6832</v>
          </cell>
          <cell r="G1008">
            <v>3416</v>
          </cell>
        </row>
        <row r="1009">
          <cell r="B1009" t="str">
            <v>Soldadura PVC  1/4 Gal</v>
          </cell>
          <cell r="C1009" t="str">
            <v>UND</v>
          </cell>
          <cell r="D1009">
            <v>0.01</v>
          </cell>
          <cell r="E1009">
            <v>5</v>
          </cell>
          <cell r="F1009">
            <v>88810</v>
          </cell>
          <cell r="G1009">
            <v>932.51</v>
          </cell>
        </row>
        <row r="1010">
          <cell r="B1010" t="str">
            <v>Limpiador PVC 1/4 Gal</v>
          </cell>
          <cell r="C1010" t="str">
            <v>UND</v>
          </cell>
          <cell r="D1010">
            <v>0.01</v>
          </cell>
          <cell r="E1010">
            <v>5</v>
          </cell>
          <cell r="F1010">
            <v>59276</v>
          </cell>
          <cell r="G1010">
            <v>622.4</v>
          </cell>
        </row>
        <row r="1011">
          <cell r="B1011">
            <v>0</v>
          </cell>
          <cell r="C1011">
            <v>0</v>
          </cell>
          <cell r="D1011">
            <v>0</v>
          </cell>
          <cell r="E1011">
            <v>0</v>
          </cell>
          <cell r="F1011" t="str">
            <v>SUBTOTAL MATERIALES</v>
          </cell>
          <cell r="G1011">
            <v>57292.66</v>
          </cell>
        </row>
        <row r="1012">
          <cell r="B1012" t="str">
            <v>MANO DE OBRA</v>
          </cell>
          <cell r="C1012">
            <v>0</v>
          </cell>
          <cell r="D1012">
            <v>0</v>
          </cell>
          <cell r="E1012">
            <v>0</v>
          </cell>
          <cell r="F1012">
            <v>0</v>
          </cell>
          <cell r="G1012">
            <v>0</v>
          </cell>
        </row>
        <row r="1013">
          <cell r="B1013" t="str">
            <v>M.O. ALBANILERIA 2 AYUDANTE-1 OFI</v>
          </cell>
          <cell r="C1013" t="str">
            <v>HC</v>
          </cell>
          <cell r="D1013">
            <v>1.1000000000000001</v>
          </cell>
          <cell r="E1013">
            <v>0</v>
          </cell>
          <cell r="F1013">
            <v>47600</v>
          </cell>
          <cell r="G1013">
            <v>52206</v>
          </cell>
        </row>
        <row r="1014">
          <cell r="B1014">
            <v>0</v>
          </cell>
          <cell r="C1014">
            <v>0</v>
          </cell>
          <cell r="D1014">
            <v>0</v>
          </cell>
          <cell r="E1014">
            <v>0</v>
          </cell>
          <cell r="F1014" t="str">
            <v>SUBTOTAL MANO DE OBRA</v>
          </cell>
          <cell r="G1014">
            <v>52206</v>
          </cell>
        </row>
        <row r="1015">
          <cell r="B1015" t="str">
            <v>EQUIPO</v>
          </cell>
          <cell r="C1015">
            <v>0</v>
          </cell>
          <cell r="D1015">
            <v>0</v>
          </cell>
          <cell r="E1015">
            <v>0</v>
          </cell>
          <cell r="F1015">
            <v>0</v>
          </cell>
          <cell r="G1015">
            <v>0</v>
          </cell>
        </row>
        <row r="1016">
          <cell r="B1016" t="str">
            <v>HERRAMIENTA MENOR</v>
          </cell>
          <cell r="C1016" t="str">
            <v>%</v>
          </cell>
          <cell r="D1016">
            <v>0.05</v>
          </cell>
          <cell r="E1016">
            <v>0</v>
          </cell>
          <cell r="F1016">
            <v>52206</v>
          </cell>
          <cell r="G1016">
            <v>2610.3000000000002</v>
          </cell>
        </row>
        <row r="1017">
          <cell r="B1017">
            <v>0</v>
          </cell>
          <cell r="C1017">
            <v>0</v>
          </cell>
          <cell r="D1017">
            <v>0</v>
          </cell>
          <cell r="E1017">
            <v>0</v>
          </cell>
          <cell r="F1017">
            <v>0</v>
          </cell>
          <cell r="G1017">
            <v>0</v>
          </cell>
        </row>
        <row r="1018">
          <cell r="B1018">
            <v>0</v>
          </cell>
          <cell r="C1018">
            <v>0</v>
          </cell>
          <cell r="D1018">
            <v>0</v>
          </cell>
          <cell r="E1018">
            <v>0</v>
          </cell>
          <cell r="F1018" t="str">
            <v>SUBTOTAL EQUIPO</v>
          </cell>
          <cell r="G1018">
            <v>2610.3000000000002</v>
          </cell>
        </row>
        <row r="1019">
          <cell r="B1019">
            <v>0</v>
          </cell>
          <cell r="C1019">
            <v>0</v>
          </cell>
          <cell r="D1019">
            <v>0</v>
          </cell>
          <cell r="E1019">
            <v>0</v>
          </cell>
          <cell r="F1019">
            <v>0</v>
          </cell>
          <cell r="G1019">
            <v>0</v>
          </cell>
        </row>
        <row r="1020">
          <cell r="B1020">
            <v>0</v>
          </cell>
          <cell r="C1020">
            <v>0</v>
          </cell>
          <cell r="D1020">
            <v>0</v>
          </cell>
          <cell r="E1020" t="str">
            <v>COSTO DIRECTO</v>
          </cell>
          <cell r="F1020">
            <v>0</v>
          </cell>
          <cell r="G1020">
            <v>112109</v>
          </cell>
        </row>
        <row r="1021">
          <cell r="B1021">
            <v>0</v>
          </cell>
          <cell r="C1021">
            <v>0</v>
          </cell>
          <cell r="D1021">
            <v>0</v>
          </cell>
          <cell r="E1021">
            <v>0</v>
          </cell>
          <cell r="F1021">
            <v>0</v>
          </cell>
          <cell r="G1021">
            <v>0</v>
          </cell>
        </row>
        <row r="1022">
          <cell r="B1022" t="str">
            <v>CAJA INSPECCION 0.6x 0.6 M [CONCRETO], INCLUYE TAPA DE EN CONCRETO REFORZADO ESPESOR 7 CM, CON VARILLA 3/8" @ CADA 20 CM, EN AMBAS DIRECCIONES</v>
          </cell>
          <cell r="C1022">
            <v>0</v>
          </cell>
          <cell r="D1022">
            <v>0</v>
          </cell>
          <cell r="E1022">
            <v>0</v>
          </cell>
          <cell r="F1022" t="str">
            <v>UNIDAD</v>
          </cell>
          <cell r="G1022" t="str">
            <v xml:space="preserve"> UND</v>
          </cell>
        </row>
        <row r="1023">
          <cell r="B1023">
            <v>0</v>
          </cell>
          <cell r="C1023">
            <v>0</v>
          </cell>
          <cell r="D1023">
            <v>0</v>
          </cell>
          <cell r="E1023">
            <v>0</v>
          </cell>
          <cell r="F1023" t="str">
            <v>ITEM</v>
          </cell>
          <cell r="G1023" t="str">
            <v>3.01 - 14.04</v>
          </cell>
        </row>
        <row r="1024">
          <cell r="B1024" t="str">
            <v>DESCRIPCION</v>
          </cell>
          <cell r="C1024" t="str">
            <v>UND</v>
          </cell>
          <cell r="D1024" t="str">
            <v>CANT.</v>
          </cell>
          <cell r="E1024" t="str">
            <v>DESP.%</v>
          </cell>
          <cell r="F1024" t="str">
            <v>PRECIO UNIT</v>
          </cell>
          <cell r="G1024" t="str">
            <v>VALOR TOTAL</v>
          </cell>
        </row>
        <row r="1025">
          <cell r="B1025">
            <v>0</v>
          </cell>
          <cell r="C1025">
            <v>0</v>
          </cell>
          <cell r="D1025">
            <v>0</v>
          </cell>
          <cell r="E1025">
            <v>0</v>
          </cell>
          <cell r="F1025">
            <v>0</v>
          </cell>
          <cell r="G1025">
            <v>0</v>
          </cell>
        </row>
        <row r="1026">
          <cell r="B1026" t="str">
            <v>MATERIALES EN SITIO, INCLUYE TRANSPORTE</v>
          </cell>
          <cell r="C1026">
            <v>0</v>
          </cell>
          <cell r="D1026">
            <v>0</v>
          </cell>
          <cell r="E1026">
            <v>0</v>
          </cell>
          <cell r="F1026">
            <v>0</v>
          </cell>
          <cell r="G1026">
            <v>0</v>
          </cell>
        </row>
        <row r="1027">
          <cell r="B1027" t="str">
            <v>ALAMBRE NEGRO # 18</v>
          </cell>
          <cell r="C1027" t="str">
            <v>KLS</v>
          </cell>
          <cell r="D1027">
            <v>0.5</v>
          </cell>
          <cell r="E1027">
            <v>5</v>
          </cell>
          <cell r="F1027">
            <v>7567</v>
          </cell>
          <cell r="G1027">
            <v>3972.68</v>
          </cell>
        </row>
        <row r="1028">
          <cell r="B1028" t="str">
            <v>HIERR.DE 60000 PSI 420 MPA</v>
          </cell>
          <cell r="C1028" t="str">
            <v>KLS</v>
          </cell>
          <cell r="D1028">
            <v>6.16</v>
          </cell>
          <cell r="E1028">
            <v>0</v>
          </cell>
          <cell r="F1028">
            <v>4730</v>
          </cell>
          <cell r="G1028">
            <v>29136.799999999999</v>
          </cell>
        </row>
        <row r="1029">
          <cell r="B1029" t="str">
            <v>MALLA ELECTROSOLDADA 1/4" DE 15 X 15 CM</v>
          </cell>
          <cell r="C1029" t="str">
            <v>UND</v>
          </cell>
          <cell r="D1029">
            <v>0.21</v>
          </cell>
          <cell r="E1029">
            <v>0</v>
          </cell>
          <cell r="F1029">
            <v>336320</v>
          </cell>
          <cell r="G1029">
            <v>70627.199999999997</v>
          </cell>
        </row>
        <row r="1030">
          <cell r="B1030" t="str">
            <v>FORMALETA</v>
          </cell>
          <cell r="C1030" t="str">
            <v>M2</v>
          </cell>
          <cell r="D1030">
            <v>1</v>
          </cell>
          <cell r="E1030">
            <v>5</v>
          </cell>
          <cell r="F1030">
            <v>40000</v>
          </cell>
          <cell r="G1030">
            <v>42000</v>
          </cell>
        </row>
        <row r="1031">
          <cell r="B1031" t="str">
            <v>MEZCLA CONCRETO 1:2:3   3000 PSI 21 MPa</v>
          </cell>
          <cell r="C1031" t="str">
            <v>M3</v>
          </cell>
          <cell r="D1031">
            <v>0.20720000000000002</v>
          </cell>
          <cell r="E1031">
            <v>5</v>
          </cell>
          <cell r="F1031">
            <v>533130</v>
          </cell>
          <cell r="G1031">
            <v>115987.76</v>
          </cell>
        </row>
        <row r="1032">
          <cell r="B1032">
            <v>0</v>
          </cell>
          <cell r="C1032">
            <v>0</v>
          </cell>
          <cell r="D1032">
            <v>0</v>
          </cell>
          <cell r="E1032">
            <v>0</v>
          </cell>
          <cell r="F1032" t="str">
            <v>SUBTOTAL MATERIALES</v>
          </cell>
          <cell r="G1032">
            <v>261724.44</v>
          </cell>
        </row>
        <row r="1033">
          <cell r="B1033" t="str">
            <v>MANO DE OBRA</v>
          </cell>
          <cell r="C1033">
            <v>0</v>
          </cell>
          <cell r="D1033">
            <v>0</v>
          </cell>
          <cell r="E1033">
            <v>0</v>
          </cell>
          <cell r="F1033">
            <v>0</v>
          </cell>
          <cell r="G1033">
            <v>0</v>
          </cell>
        </row>
        <row r="1034">
          <cell r="B1034" t="str">
            <v>M.O. ALBANILERIA 1 AYUDANTE</v>
          </cell>
          <cell r="C1034" t="str">
            <v>HC</v>
          </cell>
          <cell r="D1034">
            <v>2.8</v>
          </cell>
          <cell r="E1034">
            <v>0</v>
          </cell>
          <cell r="F1034">
            <v>14000</v>
          </cell>
          <cell r="G1034">
            <v>39200</v>
          </cell>
        </row>
        <row r="1035">
          <cell r="B1035" t="str">
            <v>M.O. ALBANILERIA 1 AYUDANTE-1 OFI</v>
          </cell>
          <cell r="C1035" t="str">
            <v>HC</v>
          </cell>
          <cell r="D1035">
            <v>2.8</v>
          </cell>
          <cell r="E1035">
            <v>0</v>
          </cell>
          <cell r="F1035">
            <v>33600</v>
          </cell>
          <cell r="G1035">
            <v>91114</v>
          </cell>
        </row>
        <row r="1036">
          <cell r="B1036">
            <v>0</v>
          </cell>
          <cell r="C1036">
            <v>0</v>
          </cell>
          <cell r="D1036">
            <v>0</v>
          </cell>
          <cell r="E1036">
            <v>0</v>
          </cell>
          <cell r="F1036" t="str">
            <v>SUBTOTAL MANO DE OBRA</v>
          </cell>
          <cell r="G1036">
            <v>130314</v>
          </cell>
        </row>
        <row r="1037">
          <cell r="B1037" t="str">
            <v>EQUIPO</v>
          </cell>
          <cell r="C1037">
            <v>0</v>
          </cell>
          <cell r="D1037">
            <v>0</v>
          </cell>
          <cell r="E1037">
            <v>0</v>
          </cell>
          <cell r="F1037">
            <v>0</v>
          </cell>
          <cell r="G1037">
            <v>0</v>
          </cell>
        </row>
        <row r="1038">
          <cell r="B1038" t="str">
            <v>HERRAMIENTA MENOR</v>
          </cell>
          <cell r="C1038" t="str">
            <v>%</v>
          </cell>
          <cell r="D1038">
            <v>0.05</v>
          </cell>
          <cell r="E1038">
            <v>0</v>
          </cell>
          <cell r="F1038">
            <v>130314</v>
          </cell>
          <cell r="G1038">
            <v>6515.7</v>
          </cell>
        </row>
        <row r="1039">
          <cell r="B1039">
            <v>0</v>
          </cell>
          <cell r="C1039">
            <v>0</v>
          </cell>
          <cell r="D1039">
            <v>0</v>
          </cell>
          <cell r="E1039">
            <v>0</v>
          </cell>
          <cell r="F1039" t="str">
            <v>SUBTOTAL EQUIPO</v>
          </cell>
          <cell r="G1039">
            <v>6515.7</v>
          </cell>
        </row>
        <row r="1040">
          <cell r="B1040">
            <v>0</v>
          </cell>
          <cell r="C1040">
            <v>0</v>
          </cell>
          <cell r="D1040">
            <v>0</v>
          </cell>
          <cell r="E1040">
            <v>0</v>
          </cell>
          <cell r="F1040">
            <v>0</v>
          </cell>
          <cell r="G1040">
            <v>0</v>
          </cell>
        </row>
        <row r="1041">
          <cell r="B1041">
            <v>0</v>
          </cell>
          <cell r="C1041">
            <v>0</v>
          </cell>
          <cell r="D1041">
            <v>0</v>
          </cell>
          <cell r="E1041" t="str">
            <v>COSTO DIRECTO</v>
          </cell>
          <cell r="F1041">
            <v>0</v>
          </cell>
          <cell r="G1041">
            <v>398554</v>
          </cell>
        </row>
        <row r="1042">
          <cell r="B1042">
            <v>0</v>
          </cell>
          <cell r="C1042">
            <v>0</v>
          </cell>
          <cell r="D1042">
            <v>0</v>
          </cell>
          <cell r="E1042">
            <v>0</v>
          </cell>
          <cell r="F1042">
            <v>0</v>
          </cell>
          <cell r="G1042">
            <v>0</v>
          </cell>
        </row>
        <row r="1043">
          <cell r="B1043" t="str">
            <v>CAJA INSPECCION 0.8x 0.8 M [CONCRETO], INCLUYE TAPA DE EN CONCRETO REFORZADO ESPESOR 7 CM, CON VARILLA 3/8" @ CADA 20 CM, EN AMBAS DIRECCIONES</v>
          </cell>
          <cell r="C1043">
            <v>0</v>
          </cell>
          <cell r="D1043">
            <v>0</v>
          </cell>
          <cell r="E1043">
            <v>0</v>
          </cell>
          <cell r="F1043" t="str">
            <v>UNIDAD</v>
          </cell>
          <cell r="G1043" t="str">
            <v xml:space="preserve"> UND</v>
          </cell>
        </row>
        <row r="1044">
          <cell r="B1044">
            <v>0</v>
          </cell>
          <cell r="C1044">
            <v>0</v>
          </cell>
          <cell r="D1044">
            <v>0</v>
          </cell>
          <cell r="E1044">
            <v>0</v>
          </cell>
          <cell r="F1044" t="str">
            <v>ITEM</v>
          </cell>
          <cell r="G1044" t="str">
            <v>3.02 - 14.04</v>
          </cell>
        </row>
        <row r="1045">
          <cell r="B1045" t="str">
            <v>DESCRIPCION</v>
          </cell>
          <cell r="C1045" t="str">
            <v>UND</v>
          </cell>
          <cell r="D1045" t="str">
            <v>CANT.</v>
          </cell>
          <cell r="E1045" t="str">
            <v>DESP.%</v>
          </cell>
          <cell r="F1045" t="str">
            <v>PRECIO UNIT</v>
          </cell>
          <cell r="G1045" t="str">
            <v>VALOR TOTAL</v>
          </cell>
        </row>
        <row r="1046">
          <cell r="B1046">
            <v>0</v>
          </cell>
          <cell r="C1046">
            <v>0</v>
          </cell>
          <cell r="D1046">
            <v>0</v>
          </cell>
          <cell r="E1046">
            <v>0</v>
          </cell>
          <cell r="F1046">
            <v>0</v>
          </cell>
          <cell r="G1046">
            <v>0</v>
          </cell>
        </row>
        <row r="1047">
          <cell r="B1047" t="str">
            <v>MATERIALES EN SITIO, INCLUYE TRANSPORTE</v>
          </cell>
          <cell r="C1047">
            <v>0</v>
          </cell>
          <cell r="D1047">
            <v>0</v>
          </cell>
          <cell r="E1047">
            <v>0</v>
          </cell>
          <cell r="F1047">
            <v>0</v>
          </cell>
          <cell r="G1047">
            <v>0</v>
          </cell>
        </row>
        <row r="1048">
          <cell r="B1048" t="str">
            <v>ALAMBRE NEGRO # 18</v>
          </cell>
          <cell r="C1048" t="str">
            <v>KLS</v>
          </cell>
          <cell r="D1048">
            <v>0.5</v>
          </cell>
          <cell r="E1048">
            <v>5</v>
          </cell>
          <cell r="F1048">
            <v>7567</v>
          </cell>
          <cell r="G1048">
            <v>3972.68</v>
          </cell>
        </row>
        <row r="1049">
          <cell r="B1049" t="str">
            <v>HIERR.DE 60000 PSI 420 MPA</v>
          </cell>
          <cell r="C1049" t="str">
            <v>KLS</v>
          </cell>
          <cell r="D1049">
            <v>6.16</v>
          </cell>
          <cell r="E1049">
            <v>0</v>
          </cell>
          <cell r="F1049">
            <v>4730</v>
          </cell>
          <cell r="G1049">
            <v>29136.799999999999</v>
          </cell>
        </row>
        <row r="1050">
          <cell r="B1050" t="str">
            <v>MALLA ELECTROSOLDADA 1/4" DE 15 X 15 CM</v>
          </cell>
          <cell r="C1050" t="str">
            <v>UND</v>
          </cell>
          <cell r="D1050">
            <v>0.21</v>
          </cell>
          <cell r="E1050">
            <v>0</v>
          </cell>
          <cell r="F1050">
            <v>336320</v>
          </cell>
          <cell r="G1050">
            <v>70627.199999999997</v>
          </cell>
        </row>
        <row r="1051">
          <cell r="B1051" t="str">
            <v>FORMALETA</v>
          </cell>
          <cell r="C1051" t="str">
            <v>M2</v>
          </cell>
          <cell r="D1051">
            <v>1</v>
          </cell>
          <cell r="E1051">
            <v>5</v>
          </cell>
          <cell r="F1051">
            <v>40000</v>
          </cell>
          <cell r="G1051">
            <v>42000</v>
          </cell>
        </row>
        <row r="1052">
          <cell r="B1052" t="str">
            <v>MEZCLA CONCRETO 1:2:3   3000 PSI 21 MPa</v>
          </cell>
          <cell r="C1052" t="str">
            <v>M3</v>
          </cell>
          <cell r="D1052">
            <v>0.26880000000000009</v>
          </cell>
          <cell r="E1052">
            <v>5</v>
          </cell>
          <cell r="F1052">
            <v>533130</v>
          </cell>
          <cell r="G1052">
            <v>150470.60999999999</v>
          </cell>
        </row>
        <row r="1053">
          <cell r="B1053">
            <v>0</v>
          </cell>
          <cell r="C1053">
            <v>0</v>
          </cell>
          <cell r="D1053">
            <v>0</v>
          </cell>
          <cell r="E1053">
            <v>0</v>
          </cell>
          <cell r="F1053" t="str">
            <v>SUBTOTAL MATERIALES</v>
          </cell>
          <cell r="G1053">
            <v>296207.28999999998</v>
          </cell>
        </row>
        <row r="1054">
          <cell r="B1054" t="str">
            <v>MANO DE OBRA</v>
          </cell>
          <cell r="C1054">
            <v>0</v>
          </cell>
          <cell r="D1054">
            <v>0</v>
          </cell>
          <cell r="E1054">
            <v>0</v>
          </cell>
          <cell r="F1054">
            <v>0</v>
          </cell>
          <cell r="G1054">
            <v>0</v>
          </cell>
        </row>
        <row r="1055">
          <cell r="B1055" t="str">
            <v>M.O. ALBANILERIA 1 AYUDANTE</v>
          </cell>
          <cell r="C1055" t="str">
            <v>HC</v>
          </cell>
          <cell r="D1055">
            <v>2.8</v>
          </cell>
          <cell r="E1055">
            <v>0</v>
          </cell>
          <cell r="F1055">
            <v>14000</v>
          </cell>
          <cell r="G1055">
            <v>39200</v>
          </cell>
        </row>
        <row r="1056">
          <cell r="B1056" t="str">
            <v>M.O. ALBANILERIA 1 AYUDANTE-1 OFI</v>
          </cell>
          <cell r="C1056" t="str">
            <v>HC</v>
          </cell>
          <cell r="D1056">
            <v>2.8</v>
          </cell>
          <cell r="E1056">
            <v>0</v>
          </cell>
          <cell r="F1056">
            <v>33600</v>
          </cell>
          <cell r="G1056">
            <v>91114</v>
          </cell>
        </row>
        <row r="1057">
          <cell r="B1057">
            <v>0</v>
          </cell>
          <cell r="C1057">
            <v>0</v>
          </cell>
          <cell r="D1057">
            <v>0</v>
          </cell>
          <cell r="E1057">
            <v>0</v>
          </cell>
          <cell r="F1057" t="str">
            <v>SUBTOTAL MANO DE OBRA</v>
          </cell>
          <cell r="G1057">
            <v>130314</v>
          </cell>
        </row>
        <row r="1058">
          <cell r="B1058" t="str">
            <v>EQUIPO</v>
          </cell>
          <cell r="C1058">
            <v>0</v>
          </cell>
          <cell r="D1058">
            <v>0</v>
          </cell>
          <cell r="E1058">
            <v>0</v>
          </cell>
          <cell r="F1058">
            <v>0</v>
          </cell>
          <cell r="G1058">
            <v>0</v>
          </cell>
        </row>
        <row r="1059">
          <cell r="B1059" t="str">
            <v>HERRAMIENTA MENOR</v>
          </cell>
          <cell r="C1059" t="str">
            <v>%</v>
          </cell>
          <cell r="D1059">
            <v>0.05</v>
          </cell>
          <cell r="E1059">
            <v>0</v>
          </cell>
          <cell r="F1059">
            <v>130314</v>
          </cell>
          <cell r="G1059">
            <v>6515.7</v>
          </cell>
        </row>
        <row r="1060">
          <cell r="B1060">
            <v>0</v>
          </cell>
          <cell r="C1060">
            <v>0</v>
          </cell>
          <cell r="D1060">
            <v>0</v>
          </cell>
          <cell r="E1060">
            <v>0</v>
          </cell>
          <cell r="F1060" t="str">
            <v>SUBTOTAL EQUIPO</v>
          </cell>
          <cell r="G1060">
            <v>6515.7</v>
          </cell>
        </row>
        <row r="1061">
          <cell r="B1061">
            <v>0</v>
          </cell>
          <cell r="C1061">
            <v>0</v>
          </cell>
          <cell r="D1061">
            <v>0</v>
          </cell>
          <cell r="E1061">
            <v>0</v>
          </cell>
          <cell r="F1061">
            <v>0</v>
          </cell>
          <cell r="G1061">
            <v>0</v>
          </cell>
        </row>
        <row r="1062">
          <cell r="B1062">
            <v>0</v>
          </cell>
          <cell r="C1062">
            <v>0</v>
          </cell>
          <cell r="D1062">
            <v>0</v>
          </cell>
          <cell r="E1062" t="str">
            <v>COSTO DIRECTO</v>
          </cell>
          <cell r="F1062">
            <v>0</v>
          </cell>
          <cell r="G1062">
            <v>433037</v>
          </cell>
        </row>
        <row r="1063">
          <cell r="B1063">
            <v>0</v>
          </cell>
          <cell r="C1063">
            <v>0</v>
          </cell>
          <cell r="D1063">
            <v>0</v>
          </cell>
          <cell r="E1063">
            <v>0</v>
          </cell>
          <cell r="F1063">
            <v>0</v>
          </cell>
          <cell r="G1063">
            <v>0</v>
          </cell>
        </row>
        <row r="1064">
          <cell r="B1064" t="str">
            <v>BAJANTE AGUAS LLUVIAS PVC 4"</v>
          </cell>
          <cell r="C1064">
            <v>0</v>
          </cell>
          <cell r="D1064">
            <v>0</v>
          </cell>
          <cell r="E1064">
            <v>0</v>
          </cell>
          <cell r="F1064" t="str">
            <v>UNIDAD</v>
          </cell>
          <cell r="G1064" t="str">
            <v xml:space="preserve"> ML</v>
          </cell>
        </row>
        <row r="1065">
          <cell r="B1065">
            <v>0</v>
          </cell>
          <cell r="C1065">
            <v>0</v>
          </cell>
          <cell r="D1065">
            <v>0</v>
          </cell>
          <cell r="E1065">
            <v>0</v>
          </cell>
          <cell r="F1065" t="str">
            <v>ITEM</v>
          </cell>
          <cell r="G1065" t="str">
            <v>3.02 y 14.05</v>
          </cell>
        </row>
        <row r="1066">
          <cell r="B1066" t="str">
            <v>DESCRIPCION</v>
          </cell>
          <cell r="C1066" t="str">
            <v>UND</v>
          </cell>
          <cell r="D1066" t="str">
            <v>CANT.</v>
          </cell>
          <cell r="E1066" t="str">
            <v>DESP.%</v>
          </cell>
          <cell r="F1066" t="str">
            <v>PRECIO UNIT</v>
          </cell>
          <cell r="G1066" t="str">
            <v>VALOR TOTAL</v>
          </cell>
        </row>
        <row r="1067">
          <cell r="B1067">
            <v>0</v>
          </cell>
          <cell r="C1067">
            <v>0</v>
          </cell>
          <cell r="D1067">
            <v>0</v>
          </cell>
          <cell r="E1067">
            <v>0</v>
          </cell>
          <cell r="F1067">
            <v>0</v>
          </cell>
          <cell r="G1067">
            <v>0</v>
          </cell>
        </row>
        <row r="1068">
          <cell r="B1068" t="str">
            <v>MATERIALES EN SITIO, INCLUYE TRANSPORTE</v>
          </cell>
          <cell r="C1068">
            <v>0</v>
          </cell>
          <cell r="D1068">
            <v>0</v>
          </cell>
          <cell r="E1068">
            <v>0</v>
          </cell>
          <cell r="F1068">
            <v>0</v>
          </cell>
          <cell r="G1068">
            <v>0</v>
          </cell>
        </row>
        <row r="1069">
          <cell r="B1069" t="str">
            <v xml:space="preserve">SOLDADURA PVC 1/ 2 GLN </v>
          </cell>
          <cell r="C1069" t="str">
            <v>UND</v>
          </cell>
          <cell r="D1069">
            <v>2.5000000000000001E-2</v>
          </cell>
          <cell r="E1069">
            <v>0</v>
          </cell>
          <cell r="F1069">
            <v>140834</v>
          </cell>
          <cell r="G1069">
            <v>3520.85</v>
          </cell>
        </row>
        <row r="1070">
          <cell r="B1070" t="str">
            <v>TUBO VENT-LLV. PVC 4</v>
          </cell>
          <cell r="C1070" t="str">
            <v>ML</v>
          </cell>
          <cell r="D1070">
            <v>1</v>
          </cell>
          <cell r="E1070">
            <v>5</v>
          </cell>
          <cell r="F1070">
            <v>9879</v>
          </cell>
          <cell r="G1070">
            <v>10372.950000000001</v>
          </cell>
        </row>
        <row r="1071">
          <cell r="B1071" t="str">
            <v xml:space="preserve">LIMPIADOR PVC 760-G 1/4 GL </v>
          </cell>
          <cell r="C1071" t="str">
            <v>UND</v>
          </cell>
          <cell r="D1071">
            <v>4.0000000000000001E-3</v>
          </cell>
          <cell r="E1071">
            <v>0</v>
          </cell>
          <cell r="F1071">
            <v>59802</v>
          </cell>
          <cell r="G1071">
            <v>239.21</v>
          </cell>
        </row>
        <row r="1072">
          <cell r="B1072" t="str">
            <v>CODO SAN PVC 4 x90ø CxC</v>
          </cell>
          <cell r="C1072" t="str">
            <v>UND</v>
          </cell>
          <cell r="D1072">
            <v>0.41</v>
          </cell>
          <cell r="E1072">
            <v>0</v>
          </cell>
          <cell r="F1072">
            <v>9144</v>
          </cell>
          <cell r="G1072">
            <v>3749.04</v>
          </cell>
        </row>
        <row r="1073">
          <cell r="B1073">
            <v>0</v>
          </cell>
          <cell r="C1073">
            <v>0</v>
          </cell>
          <cell r="D1073">
            <v>0</v>
          </cell>
          <cell r="E1073">
            <v>0</v>
          </cell>
          <cell r="F1073" t="str">
            <v>SUBTOTAL MATERIALES</v>
          </cell>
          <cell r="G1073">
            <v>17882.05</v>
          </cell>
        </row>
        <row r="1074">
          <cell r="B1074" t="str">
            <v>MANO DE OBRA</v>
          </cell>
          <cell r="C1074">
            <v>0</v>
          </cell>
          <cell r="D1074">
            <v>0</v>
          </cell>
          <cell r="E1074">
            <v>0</v>
          </cell>
          <cell r="F1074">
            <v>0</v>
          </cell>
          <cell r="G1074">
            <v>0</v>
          </cell>
        </row>
        <row r="1075">
          <cell r="B1075" t="str">
            <v>M.O. HIDROSANIT. 2 AYUDANTE - 1 OFIC.</v>
          </cell>
          <cell r="C1075" t="str">
            <v>HC</v>
          </cell>
          <cell r="D1075">
            <v>0.15</v>
          </cell>
          <cell r="E1075">
            <v>0</v>
          </cell>
          <cell r="F1075">
            <v>47600</v>
          </cell>
          <cell r="G1075">
            <v>7140</v>
          </cell>
        </row>
        <row r="1076">
          <cell r="B1076">
            <v>0</v>
          </cell>
          <cell r="C1076">
            <v>0</v>
          </cell>
          <cell r="D1076">
            <v>0</v>
          </cell>
          <cell r="E1076">
            <v>0</v>
          </cell>
          <cell r="F1076" t="str">
            <v>SUBTOTAL MANO DE OBRA</v>
          </cell>
          <cell r="G1076">
            <v>7140</v>
          </cell>
        </row>
        <row r="1077">
          <cell r="B1077" t="str">
            <v>EQUIPO</v>
          </cell>
          <cell r="C1077">
            <v>0</v>
          </cell>
          <cell r="D1077">
            <v>0</v>
          </cell>
          <cell r="E1077">
            <v>0</v>
          </cell>
          <cell r="F1077">
            <v>0</v>
          </cell>
          <cell r="G1077">
            <v>0</v>
          </cell>
        </row>
        <row r="1078">
          <cell r="B1078" t="str">
            <v>HERRAMIENTA MENOR</v>
          </cell>
          <cell r="C1078" t="str">
            <v>%</v>
          </cell>
          <cell r="D1078">
            <v>0.05</v>
          </cell>
          <cell r="E1078">
            <v>0</v>
          </cell>
          <cell r="F1078">
            <v>7140</v>
          </cell>
          <cell r="G1078">
            <v>458</v>
          </cell>
        </row>
        <row r="1079">
          <cell r="B1079">
            <v>0</v>
          </cell>
          <cell r="C1079">
            <v>0</v>
          </cell>
          <cell r="D1079">
            <v>0</v>
          </cell>
          <cell r="E1079">
            <v>0</v>
          </cell>
          <cell r="F1079" t="str">
            <v>SUBTOTAL EQUIPO</v>
          </cell>
          <cell r="G1079">
            <v>458</v>
          </cell>
        </row>
        <row r="1080">
          <cell r="B1080">
            <v>0</v>
          </cell>
          <cell r="C1080">
            <v>0</v>
          </cell>
          <cell r="D1080">
            <v>0</v>
          </cell>
          <cell r="E1080">
            <v>0</v>
          </cell>
          <cell r="F1080">
            <v>0</v>
          </cell>
          <cell r="G1080">
            <v>0</v>
          </cell>
        </row>
        <row r="1081">
          <cell r="B1081">
            <v>0</v>
          </cell>
          <cell r="C1081">
            <v>0</v>
          </cell>
          <cell r="D1081">
            <v>0</v>
          </cell>
          <cell r="E1081" t="str">
            <v>COSTO DIRECTO</v>
          </cell>
          <cell r="F1081">
            <v>0</v>
          </cell>
          <cell r="G1081">
            <v>25480</v>
          </cell>
        </row>
        <row r="1082">
          <cell r="B1082">
            <v>0</v>
          </cell>
          <cell r="C1082">
            <v>0</v>
          </cell>
          <cell r="D1082">
            <v>0</v>
          </cell>
          <cell r="E1082">
            <v>0</v>
          </cell>
          <cell r="F1082">
            <v>0</v>
          </cell>
          <cell r="G1082">
            <v>0</v>
          </cell>
        </row>
        <row r="1083">
          <cell r="B1083" t="str">
            <v xml:space="preserve">TUBERIA PVC SANITARIA DE 4" ENTRE CAJAS DE INSPECCION </v>
          </cell>
          <cell r="C1083">
            <v>0</v>
          </cell>
          <cell r="D1083">
            <v>0</v>
          </cell>
          <cell r="E1083">
            <v>0</v>
          </cell>
          <cell r="F1083" t="str">
            <v>UNIDAD</v>
          </cell>
          <cell r="G1083" t="str">
            <v xml:space="preserve"> ML</v>
          </cell>
        </row>
        <row r="1084">
          <cell r="B1084">
            <v>0</v>
          </cell>
          <cell r="C1084">
            <v>0</v>
          </cell>
          <cell r="D1084">
            <v>0</v>
          </cell>
          <cell r="E1084">
            <v>0</v>
          </cell>
          <cell r="F1084" t="str">
            <v>ITEM</v>
          </cell>
          <cell r="G1084" t="str">
            <v>3.03 y 14.06</v>
          </cell>
        </row>
        <row r="1085">
          <cell r="B1085" t="str">
            <v>DESCRIPCION</v>
          </cell>
          <cell r="C1085" t="str">
            <v>UND</v>
          </cell>
          <cell r="D1085" t="str">
            <v>CANT.</v>
          </cell>
          <cell r="E1085" t="str">
            <v>DESP.%</v>
          </cell>
          <cell r="F1085" t="str">
            <v>PRECIO UNIT</v>
          </cell>
          <cell r="G1085" t="str">
            <v>VALOR TOTAL</v>
          </cell>
        </row>
        <row r="1086">
          <cell r="B1086">
            <v>0</v>
          </cell>
          <cell r="C1086">
            <v>0</v>
          </cell>
          <cell r="D1086">
            <v>0</v>
          </cell>
          <cell r="E1086">
            <v>0</v>
          </cell>
          <cell r="F1086">
            <v>0</v>
          </cell>
          <cell r="G1086">
            <v>0</v>
          </cell>
        </row>
        <row r="1087">
          <cell r="B1087" t="str">
            <v>MATERIALES EN SITIO, INCLUYE TRANSPORTE</v>
          </cell>
          <cell r="C1087">
            <v>0</v>
          </cell>
          <cell r="D1087">
            <v>0</v>
          </cell>
          <cell r="E1087">
            <v>0</v>
          </cell>
          <cell r="F1087">
            <v>0</v>
          </cell>
          <cell r="G1087">
            <v>0</v>
          </cell>
        </row>
        <row r="1088">
          <cell r="B1088" t="str">
            <v>TUBO SANIT PVC 4"</v>
          </cell>
          <cell r="C1088" t="str">
            <v>ML</v>
          </cell>
          <cell r="D1088">
            <v>1</v>
          </cell>
          <cell r="E1088">
            <v>0</v>
          </cell>
          <cell r="F1088">
            <v>18182</v>
          </cell>
          <cell r="G1088">
            <v>18182</v>
          </cell>
        </row>
        <row r="1089">
          <cell r="B1089" t="str">
            <v xml:space="preserve">SOLDADURA PVC 1/ 2 GLN </v>
          </cell>
          <cell r="C1089" t="str">
            <v>UND</v>
          </cell>
          <cell r="D1089">
            <v>2.1000000000000001E-2</v>
          </cell>
          <cell r="E1089">
            <v>0</v>
          </cell>
          <cell r="F1089">
            <v>140834</v>
          </cell>
          <cell r="G1089">
            <v>2957.51</v>
          </cell>
        </row>
        <row r="1090">
          <cell r="B1090" t="str">
            <v xml:space="preserve">LIMPIADOR PVC 760-G 1/4 GL </v>
          </cell>
          <cell r="C1090" t="str">
            <v>GLN</v>
          </cell>
          <cell r="D1090">
            <v>2E-3</v>
          </cell>
          <cell r="E1090">
            <v>1</v>
          </cell>
          <cell r="F1090">
            <v>59802</v>
          </cell>
          <cell r="G1090">
            <v>120.8</v>
          </cell>
        </row>
        <row r="1091">
          <cell r="B1091" t="str">
            <v>UNION SANIT PVC 4"</v>
          </cell>
          <cell r="C1091" t="str">
            <v>GLN</v>
          </cell>
          <cell r="D1091">
            <v>0.16666666666666666</v>
          </cell>
          <cell r="E1091">
            <v>1</v>
          </cell>
          <cell r="F1091">
            <v>6832</v>
          </cell>
          <cell r="G1091">
            <v>1150.05</v>
          </cell>
        </row>
        <row r="1092">
          <cell r="B1092">
            <v>0</v>
          </cell>
          <cell r="C1092">
            <v>0</v>
          </cell>
          <cell r="D1092">
            <v>0</v>
          </cell>
          <cell r="E1092">
            <v>0</v>
          </cell>
          <cell r="F1092" t="str">
            <v>SUBTOTAL MATERIALES</v>
          </cell>
          <cell r="G1092">
            <v>22410.36</v>
          </cell>
        </row>
        <row r="1093">
          <cell r="B1093" t="str">
            <v>MANO DE OBRA</v>
          </cell>
          <cell r="C1093">
            <v>0</v>
          </cell>
          <cell r="D1093">
            <v>0</v>
          </cell>
          <cell r="E1093">
            <v>0</v>
          </cell>
          <cell r="F1093">
            <v>0</v>
          </cell>
          <cell r="G1093">
            <v>0</v>
          </cell>
        </row>
        <row r="1094">
          <cell r="B1094" t="str">
            <v>M.O. ALBANILERIA 2 AYUDANTE</v>
          </cell>
          <cell r="C1094" t="str">
            <v>HC</v>
          </cell>
          <cell r="D1094">
            <v>0.3</v>
          </cell>
          <cell r="E1094">
            <v>0</v>
          </cell>
          <cell r="F1094">
            <v>11000</v>
          </cell>
          <cell r="G1094">
            <v>3300</v>
          </cell>
        </row>
        <row r="1095">
          <cell r="B1095" t="str">
            <v>M.O. HIDROSANIT. 1 AYUDANTE-1 OFI</v>
          </cell>
          <cell r="C1095" t="str">
            <v>HC</v>
          </cell>
          <cell r="D1095">
            <v>0.3</v>
          </cell>
          <cell r="E1095">
            <v>0</v>
          </cell>
          <cell r="F1095">
            <v>12000</v>
          </cell>
          <cell r="G1095">
            <v>3600</v>
          </cell>
        </row>
        <row r="1096">
          <cell r="B1096">
            <v>0</v>
          </cell>
          <cell r="C1096">
            <v>0</v>
          </cell>
          <cell r="D1096">
            <v>0</v>
          </cell>
          <cell r="E1096">
            <v>0</v>
          </cell>
          <cell r="F1096" t="str">
            <v>SUBTOTAL MANO DE OBRA</v>
          </cell>
          <cell r="G1096">
            <v>6900</v>
          </cell>
        </row>
        <row r="1097">
          <cell r="B1097" t="str">
            <v>EQUIPO</v>
          </cell>
          <cell r="C1097">
            <v>0</v>
          </cell>
          <cell r="D1097">
            <v>0</v>
          </cell>
          <cell r="E1097">
            <v>0</v>
          </cell>
          <cell r="F1097">
            <v>0</v>
          </cell>
          <cell r="G1097">
            <v>0</v>
          </cell>
        </row>
        <row r="1098">
          <cell r="B1098" t="str">
            <v>HERRAMIENTA MENOR</v>
          </cell>
          <cell r="C1098" t="str">
            <v>%</v>
          </cell>
          <cell r="D1098">
            <v>0.05</v>
          </cell>
          <cell r="E1098">
            <v>0</v>
          </cell>
          <cell r="F1098">
            <v>6900</v>
          </cell>
          <cell r="G1098">
            <v>656</v>
          </cell>
        </row>
        <row r="1099">
          <cell r="B1099">
            <v>0</v>
          </cell>
          <cell r="C1099">
            <v>0</v>
          </cell>
          <cell r="D1099">
            <v>0</v>
          </cell>
          <cell r="E1099">
            <v>0</v>
          </cell>
          <cell r="F1099" t="str">
            <v>SUBTOTAL EQUIPO</v>
          </cell>
          <cell r="G1099">
            <v>656</v>
          </cell>
        </row>
        <row r="1100">
          <cell r="B1100">
            <v>0</v>
          </cell>
          <cell r="C1100">
            <v>0</v>
          </cell>
          <cell r="D1100">
            <v>0</v>
          </cell>
          <cell r="E1100">
            <v>0</v>
          </cell>
          <cell r="F1100">
            <v>0</v>
          </cell>
          <cell r="G1100">
            <v>0</v>
          </cell>
        </row>
        <row r="1101">
          <cell r="B1101">
            <v>0</v>
          </cell>
          <cell r="C1101">
            <v>0</v>
          </cell>
          <cell r="D1101">
            <v>0</v>
          </cell>
          <cell r="E1101" t="str">
            <v>COSTO DIRECTO</v>
          </cell>
          <cell r="F1101">
            <v>0</v>
          </cell>
          <cell r="G1101">
            <v>29966</v>
          </cell>
        </row>
        <row r="1102">
          <cell r="B1102">
            <v>0</v>
          </cell>
          <cell r="C1102">
            <v>0</v>
          </cell>
          <cell r="D1102">
            <v>0</v>
          </cell>
          <cell r="E1102">
            <v>0</v>
          </cell>
          <cell r="F1102">
            <v>0</v>
          </cell>
          <cell r="G1102">
            <v>0</v>
          </cell>
        </row>
        <row r="1103">
          <cell r="B1103" t="str">
            <v>SUM. E INSTAL. TUBERIA NOVAFORD LLUVIAS 6"</v>
          </cell>
          <cell r="C1103">
            <v>0</v>
          </cell>
          <cell r="D1103">
            <v>0</v>
          </cell>
          <cell r="E1103">
            <v>0</v>
          </cell>
          <cell r="F1103" t="str">
            <v>UNIDAD</v>
          </cell>
          <cell r="G1103" t="str">
            <v xml:space="preserve"> ML</v>
          </cell>
        </row>
        <row r="1104">
          <cell r="B1104">
            <v>0</v>
          </cell>
          <cell r="C1104">
            <v>0</v>
          </cell>
          <cell r="D1104">
            <v>0</v>
          </cell>
          <cell r="E1104">
            <v>0</v>
          </cell>
          <cell r="F1104" t="str">
            <v>ITEM</v>
          </cell>
          <cell r="G1104" t="str">
            <v>3.04 y 14.07</v>
          </cell>
        </row>
        <row r="1105">
          <cell r="B1105" t="str">
            <v>DESCRIPCION</v>
          </cell>
          <cell r="C1105" t="str">
            <v>UND</v>
          </cell>
          <cell r="D1105" t="str">
            <v>CANT.</v>
          </cell>
          <cell r="E1105" t="str">
            <v>DESP.%</v>
          </cell>
          <cell r="F1105" t="str">
            <v>PRECIO UNIT</v>
          </cell>
          <cell r="G1105" t="str">
            <v>VALOR TOTAL</v>
          </cell>
        </row>
        <row r="1106">
          <cell r="B1106">
            <v>0</v>
          </cell>
          <cell r="C1106">
            <v>0</v>
          </cell>
          <cell r="D1106">
            <v>0</v>
          </cell>
          <cell r="E1106">
            <v>0</v>
          </cell>
          <cell r="F1106">
            <v>0</v>
          </cell>
          <cell r="G1106">
            <v>0</v>
          </cell>
        </row>
        <row r="1107">
          <cell r="B1107" t="str">
            <v>MATERIALES EN SITIO, INCLUYE TRANSPORTE</v>
          </cell>
          <cell r="C1107">
            <v>0</v>
          </cell>
          <cell r="D1107">
            <v>0</v>
          </cell>
          <cell r="E1107">
            <v>0</v>
          </cell>
          <cell r="F1107">
            <v>0</v>
          </cell>
          <cell r="G1107">
            <v>0</v>
          </cell>
        </row>
        <row r="1108">
          <cell r="B1108" t="str">
            <v>TUB PVC 6" SAN NOVAF 160M NOVAFORT 160MM</v>
          </cell>
          <cell r="C1108" t="str">
            <v>ML</v>
          </cell>
          <cell r="D1108">
            <v>1</v>
          </cell>
          <cell r="E1108">
            <v>0</v>
          </cell>
          <cell r="F1108">
            <v>35734</v>
          </cell>
          <cell r="G1108">
            <v>35734</v>
          </cell>
        </row>
        <row r="1109">
          <cell r="B1109" t="str">
            <v>HIDROSELLO NOVAFORT 160MM</v>
          </cell>
          <cell r="C1109" t="str">
            <v>UND</v>
          </cell>
          <cell r="D1109">
            <v>0.33</v>
          </cell>
          <cell r="E1109">
            <v>0</v>
          </cell>
          <cell r="F1109">
            <v>3941</v>
          </cell>
          <cell r="G1109">
            <v>1300.53</v>
          </cell>
        </row>
        <row r="1110">
          <cell r="B1110" t="str">
            <v>ADHESIVO NOVAFORT</v>
          </cell>
          <cell r="C1110" t="str">
            <v>GLN</v>
          </cell>
          <cell r="D1110">
            <v>2E-3</v>
          </cell>
          <cell r="E1110">
            <v>1</v>
          </cell>
          <cell r="F1110">
            <v>56857</v>
          </cell>
          <cell r="G1110">
            <v>114.85</v>
          </cell>
        </row>
        <row r="1111">
          <cell r="B1111" t="str">
            <v>ACONDICION SUPERF NOVAFORT</v>
          </cell>
          <cell r="C1111" t="str">
            <v>GLN</v>
          </cell>
          <cell r="D1111">
            <v>2E-3</v>
          </cell>
          <cell r="E1111">
            <v>1</v>
          </cell>
          <cell r="F1111">
            <v>78825</v>
          </cell>
          <cell r="G1111">
            <v>159.22999999999999</v>
          </cell>
        </row>
        <row r="1112">
          <cell r="B1112">
            <v>0</v>
          </cell>
          <cell r="C1112">
            <v>0</v>
          </cell>
          <cell r="D1112">
            <v>0</v>
          </cell>
          <cell r="E1112">
            <v>0</v>
          </cell>
          <cell r="F1112" t="str">
            <v>SUBTOTAL MATERIALES</v>
          </cell>
          <cell r="G1112">
            <v>37308.61</v>
          </cell>
        </row>
        <row r="1113">
          <cell r="B1113" t="str">
            <v>MANO DE OBRA</v>
          </cell>
          <cell r="C1113">
            <v>0</v>
          </cell>
          <cell r="D1113">
            <v>0</v>
          </cell>
          <cell r="E1113">
            <v>0</v>
          </cell>
          <cell r="F1113">
            <v>0</v>
          </cell>
          <cell r="G1113">
            <v>0</v>
          </cell>
        </row>
        <row r="1114">
          <cell r="B1114" t="str">
            <v>M.O. ALBANILERIA 2 AYUDANTE</v>
          </cell>
          <cell r="C1114" t="str">
            <v>HC</v>
          </cell>
          <cell r="D1114">
            <v>0.2</v>
          </cell>
          <cell r="E1114">
            <v>0</v>
          </cell>
          <cell r="F1114">
            <v>28000</v>
          </cell>
          <cell r="G1114">
            <v>5749</v>
          </cell>
        </row>
        <row r="1115">
          <cell r="B1115" t="str">
            <v>M.O. HIDROSANIT. 1 AYUDANTE-1 OFI</v>
          </cell>
          <cell r="C1115" t="str">
            <v>HC</v>
          </cell>
          <cell r="D1115">
            <v>0.2</v>
          </cell>
          <cell r="E1115">
            <v>0</v>
          </cell>
          <cell r="F1115">
            <v>33600</v>
          </cell>
          <cell r="G1115">
            <v>6919</v>
          </cell>
        </row>
        <row r="1116">
          <cell r="B1116">
            <v>0</v>
          </cell>
          <cell r="C1116">
            <v>0</v>
          </cell>
          <cell r="D1116">
            <v>0</v>
          </cell>
          <cell r="E1116">
            <v>0</v>
          </cell>
          <cell r="F1116" t="str">
            <v>SUBTOTAL MANO DE OBRA</v>
          </cell>
          <cell r="G1116">
            <v>12668</v>
          </cell>
        </row>
        <row r="1117">
          <cell r="B1117" t="str">
            <v>EQUIPO</v>
          </cell>
          <cell r="C1117">
            <v>0</v>
          </cell>
          <cell r="D1117">
            <v>0</v>
          </cell>
          <cell r="E1117">
            <v>0</v>
          </cell>
          <cell r="F1117">
            <v>0</v>
          </cell>
          <cell r="G1117">
            <v>0</v>
          </cell>
        </row>
        <row r="1118">
          <cell r="B1118" t="str">
            <v>HERRAMIENTA MENOR</v>
          </cell>
          <cell r="C1118" t="str">
            <v>%</v>
          </cell>
          <cell r="D1118">
            <v>0.05</v>
          </cell>
          <cell r="E1118">
            <v>0</v>
          </cell>
          <cell r="F1118">
            <v>12668</v>
          </cell>
          <cell r="G1118">
            <v>634.4</v>
          </cell>
        </row>
        <row r="1119">
          <cell r="B1119">
            <v>0</v>
          </cell>
          <cell r="C1119">
            <v>0</v>
          </cell>
          <cell r="D1119">
            <v>0</v>
          </cell>
          <cell r="E1119">
            <v>0</v>
          </cell>
          <cell r="F1119" t="str">
            <v>SUBTOTAL EQUIPO</v>
          </cell>
          <cell r="G1119">
            <v>634.4</v>
          </cell>
        </row>
        <row r="1120">
          <cell r="B1120">
            <v>0</v>
          </cell>
          <cell r="C1120">
            <v>0</v>
          </cell>
          <cell r="D1120">
            <v>0</v>
          </cell>
          <cell r="E1120">
            <v>0</v>
          </cell>
          <cell r="F1120">
            <v>0</v>
          </cell>
          <cell r="G1120">
            <v>0</v>
          </cell>
        </row>
        <row r="1121">
          <cell r="B1121">
            <v>0</v>
          </cell>
          <cell r="C1121">
            <v>0</v>
          </cell>
          <cell r="D1121">
            <v>0</v>
          </cell>
          <cell r="E1121" t="str">
            <v>COSTO DIRECTO</v>
          </cell>
          <cell r="F1121">
            <v>0</v>
          </cell>
          <cell r="G1121">
            <v>50611</v>
          </cell>
        </row>
        <row r="1122">
          <cell r="B1122">
            <v>0</v>
          </cell>
          <cell r="C1122">
            <v>0</v>
          </cell>
          <cell r="D1122">
            <v>0</v>
          </cell>
          <cell r="E1122">
            <v>0</v>
          </cell>
          <cell r="F1122">
            <v>0</v>
          </cell>
          <cell r="G1122">
            <v>0</v>
          </cell>
        </row>
        <row r="1123">
          <cell r="B1123" t="str">
            <v>CANAL EN CONCRETO REFORZADO DE 0.60x0.40 m</v>
          </cell>
          <cell r="C1123">
            <v>0</v>
          </cell>
          <cell r="D1123">
            <v>0</v>
          </cell>
          <cell r="E1123">
            <v>0</v>
          </cell>
          <cell r="F1123" t="str">
            <v>UNIDAD</v>
          </cell>
          <cell r="G1123" t="str">
            <v xml:space="preserve"> ML</v>
          </cell>
        </row>
        <row r="1124">
          <cell r="B1124">
            <v>0</v>
          </cell>
          <cell r="C1124">
            <v>0</v>
          </cell>
          <cell r="D1124">
            <v>0</v>
          </cell>
          <cell r="E1124">
            <v>0</v>
          </cell>
          <cell r="F1124" t="str">
            <v>ITEM</v>
          </cell>
          <cell r="G1124">
            <v>3.05</v>
          </cell>
        </row>
        <row r="1125">
          <cell r="B1125" t="str">
            <v>DESCRIPCION</v>
          </cell>
          <cell r="C1125" t="str">
            <v>UND</v>
          </cell>
          <cell r="D1125" t="str">
            <v>CANT.</v>
          </cell>
          <cell r="E1125" t="str">
            <v>DESP.%</v>
          </cell>
          <cell r="F1125" t="str">
            <v>PRECIO UNIT</v>
          </cell>
          <cell r="G1125" t="str">
            <v>VALOR TOTAL</v>
          </cell>
        </row>
        <row r="1126">
          <cell r="B1126">
            <v>0</v>
          </cell>
          <cell r="C1126">
            <v>0</v>
          </cell>
          <cell r="D1126">
            <v>0</v>
          </cell>
          <cell r="E1126">
            <v>0</v>
          </cell>
          <cell r="F1126">
            <v>0</v>
          </cell>
          <cell r="G1126">
            <v>0</v>
          </cell>
        </row>
        <row r="1127">
          <cell r="B1127" t="str">
            <v>MATERIALES EN SITIO, INCLUYE TRANSPORTE</v>
          </cell>
          <cell r="C1127">
            <v>0</v>
          </cell>
          <cell r="D1127">
            <v>0</v>
          </cell>
          <cell r="E1127">
            <v>0</v>
          </cell>
          <cell r="F1127">
            <v>0</v>
          </cell>
          <cell r="G1127">
            <v>0</v>
          </cell>
        </row>
        <row r="1128">
          <cell r="B1128" t="str">
            <v>MEZCLA CONCRETO 1:2:3 3000 PSI - 21,0 Mpa</v>
          </cell>
          <cell r="C1128" t="str">
            <v>M3</v>
          </cell>
          <cell r="D1128">
            <v>0.14000000000000001</v>
          </cell>
          <cell r="E1128">
            <v>0</v>
          </cell>
          <cell r="F1128">
            <v>652451</v>
          </cell>
          <cell r="G1128">
            <v>91343.14</v>
          </cell>
        </row>
        <row r="1129">
          <cell r="B1129" t="str">
            <v>HIERR.DE 60000 PSI 420 MPA</v>
          </cell>
          <cell r="C1129" t="str">
            <v>KLS</v>
          </cell>
          <cell r="D1129">
            <v>6.7</v>
          </cell>
          <cell r="E1129">
            <v>0</v>
          </cell>
          <cell r="F1129">
            <v>4730</v>
          </cell>
          <cell r="G1129">
            <v>31691</v>
          </cell>
        </row>
        <row r="1130">
          <cell r="B1130" t="str">
            <v>FORMALETA</v>
          </cell>
          <cell r="C1130" t="str">
            <v>M2</v>
          </cell>
          <cell r="D1130">
            <v>1</v>
          </cell>
          <cell r="E1130">
            <v>1</v>
          </cell>
          <cell r="F1130">
            <v>20000</v>
          </cell>
          <cell r="G1130">
            <v>20200</v>
          </cell>
        </row>
        <row r="1131">
          <cell r="B1131">
            <v>0</v>
          </cell>
          <cell r="C1131">
            <v>0</v>
          </cell>
          <cell r="D1131">
            <v>0</v>
          </cell>
          <cell r="E1131">
            <v>0</v>
          </cell>
          <cell r="F1131" t="str">
            <v>SUBTOTAL MATERIALES</v>
          </cell>
          <cell r="G1131">
            <v>143234.14000000001</v>
          </cell>
        </row>
        <row r="1132">
          <cell r="B1132" t="str">
            <v>MANO DE OBRA</v>
          </cell>
          <cell r="C1132">
            <v>0</v>
          </cell>
          <cell r="D1132">
            <v>0</v>
          </cell>
          <cell r="E1132">
            <v>0</v>
          </cell>
          <cell r="F1132">
            <v>0</v>
          </cell>
          <cell r="G1132">
            <v>0</v>
          </cell>
        </row>
        <row r="1133">
          <cell r="B1133" t="str">
            <v>M.O. ALBANILERIA 2 AYUDANTE</v>
          </cell>
          <cell r="C1133" t="str">
            <v>HC</v>
          </cell>
          <cell r="D1133">
            <v>2.1</v>
          </cell>
          <cell r="E1133">
            <v>0</v>
          </cell>
          <cell r="F1133">
            <v>28000</v>
          </cell>
          <cell r="G1133">
            <v>58800</v>
          </cell>
        </row>
        <row r="1134">
          <cell r="B1134" t="str">
            <v>M.O. SOLDADOR 1 AYUDANTE</v>
          </cell>
          <cell r="C1134" t="str">
            <v>HC</v>
          </cell>
          <cell r="D1134">
            <v>2.1</v>
          </cell>
          <cell r="E1134">
            <v>0</v>
          </cell>
          <cell r="F1134">
            <v>32500</v>
          </cell>
          <cell r="G1134">
            <v>66768</v>
          </cell>
        </row>
        <row r="1135">
          <cell r="B1135">
            <v>0</v>
          </cell>
          <cell r="C1135">
            <v>0</v>
          </cell>
          <cell r="D1135">
            <v>0</v>
          </cell>
          <cell r="E1135">
            <v>0</v>
          </cell>
          <cell r="F1135" t="str">
            <v>SUBTOTAL MANO DE OBRA</v>
          </cell>
          <cell r="G1135">
            <v>125568</v>
          </cell>
        </row>
        <row r="1136">
          <cell r="B1136" t="str">
            <v>EQUIPO</v>
          </cell>
          <cell r="C1136">
            <v>0</v>
          </cell>
          <cell r="D1136">
            <v>0</v>
          </cell>
          <cell r="E1136">
            <v>0</v>
          </cell>
          <cell r="F1136">
            <v>0</v>
          </cell>
          <cell r="G1136">
            <v>0</v>
          </cell>
        </row>
        <row r="1137">
          <cell r="B1137" t="str">
            <v>HERRAMIENTA MENOR</v>
          </cell>
          <cell r="C1137" t="str">
            <v>%</v>
          </cell>
          <cell r="D1137">
            <v>0.05</v>
          </cell>
          <cell r="E1137">
            <v>0</v>
          </cell>
          <cell r="F1137">
            <v>125568</v>
          </cell>
          <cell r="G1137">
            <v>6297.4</v>
          </cell>
        </row>
        <row r="1138">
          <cell r="B1138" t="str">
            <v>VIBRADOR DE AGUJA</v>
          </cell>
          <cell r="C1138" t="str">
            <v>DIA</v>
          </cell>
          <cell r="D1138">
            <v>0.15</v>
          </cell>
          <cell r="E1138">
            <v>0</v>
          </cell>
          <cell r="F1138">
            <v>70000</v>
          </cell>
          <cell r="G1138">
            <v>10500</v>
          </cell>
        </row>
        <row r="1139">
          <cell r="B1139">
            <v>0</v>
          </cell>
          <cell r="C1139">
            <v>0</v>
          </cell>
          <cell r="D1139">
            <v>0</v>
          </cell>
          <cell r="E1139">
            <v>0</v>
          </cell>
          <cell r="F1139" t="str">
            <v>SUBTOTAL EQUIPO</v>
          </cell>
          <cell r="G1139">
            <v>16797.400000000001</v>
          </cell>
        </row>
        <row r="1140">
          <cell r="B1140">
            <v>0</v>
          </cell>
          <cell r="C1140">
            <v>0</v>
          </cell>
          <cell r="D1140">
            <v>0</v>
          </cell>
          <cell r="E1140">
            <v>0</v>
          </cell>
          <cell r="F1140">
            <v>0</v>
          </cell>
          <cell r="G1140">
            <v>0</v>
          </cell>
        </row>
        <row r="1141">
          <cell r="B1141">
            <v>0</v>
          </cell>
          <cell r="C1141">
            <v>0</v>
          </cell>
          <cell r="D1141">
            <v>0</v>
          </cell>
          <cell r="E1141" t="str">
            <v>COSTO DIRECTO</v>
          </cell>
          <cell r="F1141">
            <v>0</v>
          </cell>
          <cell r="G1141">
            <v>285600</v>
          </cell>
        </row>
        <row r="1144">
          <cell r="B1144" t="str">
            <v>CABEZAL DE ENTREGA EN CONCRETO REFORZADO DE  1.65x2.80 m .</v>
          </cell>
          <cell r="C1144">
            <v>0</v>
          </cell>
          <cell r="D1144">
            <v>0</v>
          </cell>
          <cell r="E1144">
            <v>0</v>
          </cell>
          <cell r="F1144" t="str">
            <v>UNIDAD</v>
          </cell>
          <cell r="G1144" t="str">
            <v xml:space="preserve"> UND</v>
          </cell>
        </row>
        <row r="1145">
          <cell r="B1145">
            <v>0</v>
          </cell>
          <cell r="C1145">
            <v>0</v>
          </cell>
          <cell r="D1145">
            <v>0</v>
          </cell>
          <cell r="E1145">
            <v>0</v>
          </cell>
          <cell r="F1145" t="str">
            <v>ITEM</v>
          </cell>
          <cell r="G1145">
            <v>3.05</v>
          </cell>
        </row>
        <row r="1146">
          <cell r="B1146" t="str">
            <v>DESCRIPCION</v>
          </cell>
          <cell r="C1146" t="str">
            <v>UND</v>
          </cell>
          <cell r="D1146" t="str">
            <v>CANT.</v>
          </cell>
          <cell r="E1146" t="str">
            <v>DESP.%</v>
          </cell>
          <cell r="F1146" t="str">
            <v>PRECIO UNIT</v>
          </cell>
          <cell r="G1146" t="str">
            <v>VALOR TOTAL</v>
          </cell>
        </row>
        <row r="1147">
          <cell r="B1147">
            <v>0</v>
          </cell>
          <cell r="C1147">
            <v>0</v>
          </cell>
          <cell r="D1147">
            <v>0</v>
          </cell>
          <cell r="E1147">
            <v>0</v>
          </cell>
          <cell r="F1147">
            <v>0</v>
          </cell>
          <cell r="G1147">
            <v>0</v>
          </cell>
        </row>
        <row r="1148">
          <cell r="B1148" t="str">
            <v>MATERIALES EN SITIO, INCLUYE TRANSPORTE</v>
          </cell>
          <cell r="C1148">
            <v>0</v>
          </cell>
          <cell r="D1148">
            <v>0</v>
          </cell>
          <cell r="E1148">
            <v>0</v>
          </cell>
          <cell r="F1148">
            <v>0</v>
          </cell>
          <cell r="G1148">
            <v>0</v>
          </cell>
        </row>
        <row r="1149">
          <cell r="B1149" t="str">
            <v>MEZCLA CONCRETO 1:2:3 3000 PSI - 21,0 Mpa</v>
          </cell>
          <cell r="C1149" t="str">
            <v>M3</v>
          </cell>
          <cell r="D1149">
            <v>1.4</v>
          </cell>
          <cell r="E1149">
            <v>0</v>
          </cell>
          <cell r="F1149">
            <v>533130</v>
          </cell>
          <cell r="G1149">
            <v>746382</v>
          </cell>
        </row>
        <row r="1150">
          <cell r="B1150" t="str">
            <v>HIERR.DE 60000 PSI 420 MPA</v>
          </cell>
          <cell r="C1150" t="str">
            <v>KLS</v>
          </cell>
          <cell r="D1150">
            <v>50.2</v>
          </cell>
          <cell r="E1150">
            <v>0</v>
          </cell>
          <cell r="F1150">
            <v>4730</v>
          </cell>
          <cell r="G1150">
            <v>237446</v>
          </cell>
        </row>
        <row r="1151">
          <cell r="B1151" t="str">
            <v>FORMALETA</v>
          </cell>
          <cell r="C1151" t="str">
            <v>M2</v>
          </cell>
          <cell r="D1151">
            <v>0.8</v>
          </cell>
          <cell r="E1151">
            <v>1</v>
          </cell>
          <cell r="F1151">
            <v>35000</v>
          </cell>
          <cell r="G1151">
            <v>28280</v>
          </cell>
        </row>
        <row r="1152">
          <cell r="B1152">
            <v>0</v>
          </cell>
          <cell r="C1152">
            <v>0</v>
          </cell>
          <cell r="D1152">
            <v>0</v>
          </cell>
          <cell r="E1152">
            <v>0</v>
          </cell>
          <cell r="F1152" t="str">
            <v>SUBTOTAL MATERIALES</v>
          </cell>
          <cell r="G1152">
            <v>1012108</v>
          </cell>
        </row>
        <row r="1153">
          <cell r="B1153" t="str">
            <v>MANO DE OBRA</v>
          </cell>
          <cell r="C1153">
            <v>0</v>
          </cell>
          <cell r="D1153">
            <v>0</v>
          </cell>
          <cell r="E1153">
            <v>0</v>
          </cell>
          <cell r="F1153">
            <v>0</v>
          </cell>
          <cell r="G1153">
            <v>0</v>
          </cell>
        </row>
        <row r="1154">
          <cell r="B1154" t="str">
            <v>M.O. ALBANILERIA 2 AYUDANTE</v>
          </cell>
          <cell r="C1154" t="str">
            <v>HC</v>
          </cell>
          <cell r="D1154">
            <v>1</v>
          </cell>
          <cell r="E1154">
            <v>0</v>
          </cell>
          <cell r="F1154">
            <v>250000</v>
          </cell>
          <cell r="G1154">
            <v>250000</v>
          </cell>
        </row>
        <row r="1155">
          <cell r="B1155">
            <v>0</v>
          </cell>
          <cell r="C1155">
            <v>0</v>
          </cell>
          <cell r="D1155">
            <v>0</v>
          </cell>
          <cell r="E1155">
            <v>0</v>
          </cell>
          <cell r="F1155" t="str">
            <v>SUBTOTAL MANO DE OBRA</v>
          </cell>
          <cell r="G1155">
            <v>250000</v>
          </cell>
        </row>
        <row r="1156">
          <cell r="B1156" t="str">
            <v>EQUIPO</v>
          </cell>
          <cell r="C1156">
            <v>0</v>
          </cell>
          <cell r="D1156">
            <v>0</v>
          </cell>
          <cell r="E1156">
            <v>0</v>
          </cell>
          <cell r="F1156">
            <v>0</v>
          </cell>
          <cell r="G1156">
            <v>0</v>
          </cell>
        </row>
        <row r="1157">
          <cell r="B1157" t="str">
            <v>HERRAMIENTA MENOR</v>
          </cell>
          <cell r="C1157" t="str">
            <v>%</v>
          </cell>
          <cell r="D1157">
            <v>0.05</v>
          </cell>
          <cell r="E1157">
            <v>0</v>
          </cell>
          <cell r="F1157">
            <v>250000</v>
          </cell>
          <cell r="G1157">
            <v>12500</v>
          </cell>
        </row>
        <row r="1158">
          <cell r="B1158" t="str">
            <v>VIBRADOR DE AGUJA</v>
          </cell>
          <cell r="C1158" t="str">
            <v>DIA</v>
          </cell>
          <cell r="D1158">
            <v>0.15</v>
          </cell>
          <cell r="E1158">
            <v>0</v>
          </cell>
          <cell r="F1158">
            <v>70000</v>
          </cell>
          <cell r="G1158">
            <v>10500</v>
          </cell>
        </row>
        <row r="1159">
          <cell r="B1159">
            <v>0</v>
          </cell>
          <cell r="C1159">
            <v>0</v>
          </cell>
          <cell r="D1159">
            <v>0</v>
          </cell>
          <cell r="E1159">
            <v>0</v>
          </cell>
          <cell r="F1159" t="str">
            <v>SUBTOTAL EQUIPO</v>
          </cell>
          <cell r="G1159">
            <v>23000</v>
          </cell>
        </row>
        <row r="1160">
          <cell r="B1160">
            <v>0</v>
          </cell>
          <cell r="C1160">
            <v>0</v>
          </cell>
          <cell r="D1160">
            <v>0</v>
          </cell>
          <cell r="E1160">
            <v>0</v>
          </cell>
          <cell r="F1160">
            <v>0</v>
          </cell>
          <cell r="G1160">
            <v>0</v>
          </cell>
        </row>
        <row r="1161">
          <cell r="B1161">
            <v>0</v>
          </cell>
          <cell r="C1161">
            <v>0</v>
          </cell>
          <cell r="D1161">
            <v>0</v>
          </cell>
          <cell r="E1161" t="str">
            <v>COSTO DIRECTO</v>
          </cell>
          <cell r="F1161">
            <v>0</v>
          </cell>
          <cell r="G1161">
            <v>1285108</v>
          </cell>
        </row>
        <row r="1163">
          <cell r="B1163" t="str">
            <v>CUBIERTA EN TEJA STANDING SEAM SENCILLA: LÁMINA DE ACERO GALVALUME (ZINC 45%, ALUMINIO 55%) EN CALIBRE 26,PRE PINTADO EN POLIÉSTER ESTÁNDAR. NORMAS DE CALIDAD AMERICAN STANDARDS TESTING &amp; METHODS (ASTM A792M, SGLCC, AZ120 GSM).</v>
          </cell>
          <cell r="C1163">
            <v>0</v>
          </cell>
          <cell r="D1163">
            <v>0</v>
          </cell>
          <cell r="E1163">
            <v>0</v>
          </cell>
          <cell r="F1163" t="str">
            <v>UNIDAD</v>
          </cell>
          <cell r="G1163" t="str">
            <v xml:space="preserve"> M2</v>
          </cell>
        </row>
        <row r="1164">
          <cell r="B1164">
            <v>0</v>
          </cell>
          <cell r="C1164">
            <v>0</v>
          </cell>
          <cell r="D1164">
            <v>0</v>
          </cell>
          <cell r="E1164">
            <v>0</v>
          </cell>
          <cell r="F1164" t="str">
            <v>ITEM</v>
          </cell>
          <cell r="G1164">
            <v>4.01</v>
          </cell>
        </row>
        <row r="1165">
          <cell r="B1165" t="str">
            <v>DESCRIPCION</v>
          </cell>
          <cell r="C1165" t="str">
            <v>UND</v>
          </cell>
          <cell r="D1165" t="str">
            <v>CANT.</v>
          </cell>
          <cell r="E1165" t="str">
            <v>DESP.%</v>
          </cell>
          <cell r="F1165" t="str">
            <v>PRECIO UNIT</v>
          </cell>
          <cell r="G1165" t="str">
            <v>VALOR TOTAL</v>
          </cell>
        </row>
        <row r="1166">
          <cell r="B1166">
            <v>0</v>
          </cell>
          <cell r="C1166">
            <v>0</v>
          </cell>
          <cell r="D1166">
            <v>0</v>
          </cell>
          <cell r="E1166">
            <v>0</v>
          </cell>
          <cell r="F1166">
            <v>0</v>
          </cell>
          <cell r="G1166">
            <v>0</v>
          </cell>
        </row>
        <row r="1167">
          <cell r="B1167" t="str">
            <v>MATERIALES EN SITIO, INCLUYE TRANSPORTE</v>
          </cell>
          <cell r="C1167">
            <v>0</v>
          </cell>
          <cell r="D1167">
            <v>0</v>
          </cell>
          <cell r="E1167">
            <v>0</v>
          </cell>
          <cell r="F1167">
            <v>0</v>
          </cell>
          <cell r="G1167">
            <v>0</v>
          </cell>
        </row>
        <row r="1168">
          <cell r="B1168" t="str">
            <v>TEJA STANDING SEAM SENCILLA</v>
          </cell>
          <cell r="C1168" t="str">
            <v>M2</v>
          </cell>
          <cell r="D1168">
            <v>1</v>
          </cell>
          <cell r="E1168">
            <v>5</v>
          </cell>
          <cell r="F1168">
            <v>110670</v>
          </cell>
          <cell r="G1168">
            <v>116203.5</v>
          </cell>
        </row>
        <row r="1169">
          <cell r="B1169" t="str">
            <v xml:space="preserve">ACCESORIOS DE FIJACION </v>
          </cell>
          <cell r="C1169" t="str">
            <v xml:space="preserve">UND </v>
          </cell>
          <cell r="D1169">
            <v>1</v>
          </cell>
          <cell r="E1169">
            <v>0</v>
          </cell>
          <cell r="F1169">
            <v>3679</v>
          </cell>
          <cell r="G1169">
            <v>3679</v>
          </cell>
        </row>
        <row r="1170">
          <cell r="B1170">
            <v>0</v>
          </cell>
          <cell r="C1170">
            <v>0</v>
          </cell>
          <cell r="D1170">
            <v>0</v>
          </cell>
          <cell r="E1170">
            <v>0</v>
          </cell>
          <cell r="F1170" t="str">
            <v>SUBTOTAL MATERIALES</v>
          </cell>
          <cell r="G1170">
            <v>119882.5</v>
          </cell>
        </row>
        <row r="1171">
          <cell r="B1171" t="str">
            <v>MANO DE OBRA</v>
          </cell>
          <cell r="C1171">
            <v>0</v>
          </cell>
          <cell r="D1171">
            <v>0</v>
          </cell>
          <cell r="E1171">
            <v>0</v>
          </cell>
          <cell r="F1171">
            <v>0</v>
          </cell>
          <cell r="G1171">
            <v>0</v>
          </cell>
        </row>
        <row r="1172">
          <cell r="B1172" t="str">
            <v>M.O. ALBANILERIA 1 AYUDANTE-1 OFI</v>
          </cell>
          <cell r="C1172" t="str">
            <v>HC</v>
          </cell>
          <cell r="D1172">
            <v>0.54</v>
          </cell>
          <cell r="E1172">
            <v>0</v>
          </cell>
          <cell r="F1172">
            <v>33600</v>
          </cell>
          <cell r="G1172">
            <v>18144</v>
          </cell>
        </row>
        <row r="1173">
          <cell r="B1173">
            <v>0</v>
          </cell>
          <cell r="C1173">
            <v>0</v>
          </cell>
          <cell r="D1173">
            <v>0</v>
          </cell>
          <cell r="E1173">
            <v>0</v>
          </cell>
          <cell r="F1173" t="str">
            <v>SUBTOTAL MANO DE OBRA</v>
          </cell>
          <cell r="G1173">
            <v>18144</v>
          </cell>
        </row>
        <row r="1174">
          <cell r="B1174" t="str">
            <v>EQUIPO</v>
          </cell>
          <cell r="C1174">
            <v>0</v>
          </cell>
          <cell r="D1174">
            <v>0</v>
          </cell>
          <cell r="E1174">
            <v>0</v>
          </cell>
          <cell r="F1174">
            <v>0</v>
          </cell>
          <cell r="G1174">
            <v>0</v>
          </cell>
        </row>
        <row r="1175">
          <cell r="B1175" t="str">
            <v>HERRAMIENTA MENOR</v>
          </cell>
          <cell r="C1175" t="str">
            <v>%</v>
          </cell>
          <cell r="D1175">
            <v>0.05</v>
          </cell>
          <cell r="E1175">
            <v>0</v>
          </cell>
          <cell r="F1175">
            <v>18144</v>
          </cell>
          <cell r="G1175">
            <v>1040.2</v>
          </cell>
        </row>
        <row r="1176">
          <cell r="B1176" t="str">
            <v xml:space="preserve">ANDAMIOS </v>
          </cell>
          <cell r="C1176" t="str">
            <v>U/D</v>
          </cell>
          <cell r="D1176">
            <v>0.8</v>
          </cell>
          <cell r="E1176">
            <v>0</v>
          </cell>
          <cell r="F1176">
            <v>1400</v>
          </cell>
          <cell r="G1176">
            <v>1120</v>
          </cell>
        </row>
        <row r="1177">
          <cell r="B1177">
            <v>0</v>
          </cell>
          <cell r="C1177">
            <v>0</v>
          </cell>
          <cell r="D1177">
            <v>0</v>
          </cell>
          <cell r="E1177">
            <v>0</v>
          </cell>
          <cell r="F1177" t="str">
            <v>SUBTOTAL EQUIPO</v>
          </cell>
          <cell r="G1177">
            <v>2160.1999999999998</v>
          </cell>
        </row>
        <row r="1178">
          <cell r="B1178">
            <v>0</v>
          </cell>
          <cell r="C1178">
            <v>0</v>
          </cell>
          <cell r="D1178">
            <v>0</v>
          </cell>
          <cell r="E1178">
            <v>0</v>
          </cell>
          <cell r="F1178">
            <v>0</v>
          </cell>
          <cell r="G1178">
            <v>0</v>
          </cell>
        </row>
        <row r="1179">
          <cell r="B1179">
            <v>0</v>
          </cell>
          <cell r="C1179">
            <v>0</v>
          </cell>
          <cell r="D1179">
            <v>0</v>
          </cell>
          <cell r="E1179" t="str">
            <v>COSTO DIRECTO</v>
          </cell>
          <cell r="F1179">
            <v>0</v>
          </cell>
          <cell r="G1179">
            <v>140187</v>
          </cell>
        </row>
        <row r="1180">
          <cell r="B1180">
            <v>0</v>
          </cell>
          <cell r="C1180">
            <v>0</v>
          </cell>
          <cell r="D1180">
            <v>0</v>
          </cell>
          <cell r="E1180">
            <v>0</v>
          </cell>
          <cell r="F1180">
            <v>0</v>
          </cell>
          <cell r="G1180">
            <v>0</v>
          </cell>
        </row>
        <row r="1181">
          <cell r="B1181" t="str">
            <v>Suministro e Instalación de Cubierta en Teja Termoacústica UPVC de 2.5 mm, incluye accesorios para instalación</v>
          </cell>
          <cell r="C1181">
            <v>0</v>
          </cell>
          <cell r="D1181">
            <v>0</v>
          </cell>
          <cell r="E1181">
            <v>0</v>
          </cell>
          <cell r="F1181" t="str">
            <v>UNIDAD</v>
          </cell>
          <cell r="G1181" t="str">
            <v xml:space="preserve"> M2</v>
          </cell>
        </row>
        <row r="1182">
          <cell r="B1182">
            <v>0</v>
          </cell>
          <cell r="C1182">
            <v>0</v>
          </cell>
          <cell r="D1182">
            <v>0</v>
          </cell>
          <cell r="E1182">
            <v>0</v>
          </cell>
          <cell r="F1182" t="str">
            <v>ITEM</v>
          </cell>
          <cell r="G1182">
            <v>16.010000000000002</v>
          </cell>
        </row>
        <row r="1183">
          <cell r="B1183" t="str">
            <v>DESCRIPCION</v>
          </cell>
          <cell r="C1183" t="str">
            <v>UND</v>
          </cell>
          <cell r="D1183" t="str">
            <v>CANT.</v>
          </cell>
          <cell r="E1183" t="str">
            <v>DESP.%</v>
          </cell>
          <cell r="F1183" t="str">
            <v>PRECIO UNIT</v>
          </cell>
          <cell r="G1183" t="str">
            <v>VALOR TOTAL</v>
          </cell>
        </row>
        <row r="1184">
          <cell r="B1184">
            <v>0</v>
          </cell>
          <cell r="C1184">
            <v>0</v>
          </cell>
          <cell r="D1184">
            <v>0</v>
          </cell>
          <cell r="E1184">
            <v>0</v>
          </cell>
          <cell r="F1184">
            <v>0</v>
          </cell>
          <cell r="G1184">
            <v>0</v>
          </cell>
        </row>
        <row r="1185">
          <cell r="B1185" t="str">
            <v>MATERIALES EN SITIO, INCLUYE TRANSPORTE</v>
          </cell>
          <cell r="C1185">
            <v>0</v>
          </cell>
          <cell r="D1185">
            <v>0</v>
          </cell>
          <cell r="E1185">
            <v>0</v>
          </cell>
          <cell r="F1185">
            <v>0</v>
          </cell>
          <cell r="G1185">
            <v>0</v>
          </cell>
        </row>
        <row r="1186">
          <cell r="B1186" t="str">
            <v>Teja Termoacústica UPVC de 2.5 mm</v>
          </cell>
          <cell r="C1186" t="str">
            <v>M2</v>
          </cell>
          <cell r="D1186">
            <v>1</v>
          </cell>
          <cell r="E1186">
            <v>5</v>
          </cell>
          <cell r="F1186">
            <v>61273</v>
          </cell>
          <cell r="G1186">
            <v>64336.65</v>
          </cell>
        </row>
        <row r="1187">
          <cell r="B1187" t="str">
            <v>Tornillo autorroscante de 6,5x70 mm de acero inoxidable, con arandela.</v>
          </cell>
          <cell r="C1187" t="str">
            <v xml:space="preserve">UND </v>
          </cell>
          <cell r="D1187">
            <v>5</v>
          </cell>
          <cell r="E1187">
            <v>5</v>
          </cell>
          <cell r="F1187">
            <v>683</v>
          </cell>
          <cell r="G1187">
            <v>3585.75</v>
          </cell>
        </row>
        <row r="1188">
          <cell r="B1188">
            <v>0</v>
          </cell>
          <cell r="C1188">
            <v>0</v>
          </cell>
          <cell r="D1188">
            <v>0</v>
          </cell>
          <cell r="E1188">
            <v>0</v>
          </cell>
          <cell r="F1188" t="str">
            <v>SUBTOTAL MATERIALES</v>
          </cell>
          <cell r="G1188">
            <v>67922.399999999994</v>
          </cell>
        </row>
        <row r="1189">
          <cell r="B1189" t="str">
            <v>MANO DE OBRA</v>
          </cell>
          <cell r="C1189">
            <v>0</v>
          </cell>
          <cell r="D1189">
            <v>0</v>
          </cell>
          <cell r="E1189">
            <v>0</v>
          </cell>
          <cell r="F1189">
            <v>0</v>
          </cell>
          <cell r="G1189">
            <v>0</v>
          </cell>
        </row>
        <row r="1190">
          <cell r="B1190" t="str">
            <v>M.O. ALBANILERIA 1 AYUDANTE-1 OFI</v>
          </cell>
          <cell r="C1190" t="str">
            <v>HC</v>
          </cell>
          <cell r="D1190">
            <v>0.55000000000000004</v>
          </cell>
          <cell r="E1190">
            <v>0</v>
          </cell>
          <cell r="F1190">
            <v>33600</v>
          </cell>
          <cell r="G1190">
            <v>18480</v>
          </cell>
        </row>
        <row r="1191">
          <cell r="B1191">
            <v>0</v>
          </cell>
          <cell r="C1191">
            <v>0</v>
          </cell>
          <cell r="D1191">
            <v>0</v>
          </cell>
          <cell r="E1191">
            <v>0</v>
          </cell>
          <cell r="F1191" t="str">
            <v>SUBTOTAL MANO DE OBRA</v>
          </cell>
          <cell r="G1191">
            <v>18480</v>
          </cell>
        </row>
        <row r="1192">
          <cell r="B1192" t="str">
            <v>EQUIPO</v>
          </cell>
          <cell r="C1192">
            <v>0</v>
          </cell>
          <cell r="D1192">
            <v>0</v>
          </cell>
          <cell r="E1192">
            <v>0</v>
          </cell>
          <cell r="F1192">
            <v>0</v>
          </cell>
          <cell r="G1192">
            <v>0</v>
          </cell>
        </row>
        <row r="1193">
          <cell r="B1193" t="str">
            <v>HERRAMIENTA MENOR</v>
          </cell>
          <cell r="C1193" t="str">
            <v>%</v>
          </cell>
          <cell r="D1193">
            <v>0.05</v>
          </cell>
          <cell r="E1193">
            <v>0</v>
          </cell>
          <cell r="F1193">
            <v>18480</v>
          </cell>
          <cell r="G1193">
            <v>843</v>
          </cell>
        </row>
        <row r="1194">
          <cell r="B1194" t="str">
            <v xml:space="preserve">ANDAMIOS </v>
          </cell>
          <cell r="C1194" t="str">
            <v>U/D</v>
          </cell>
          <cell r="D1194">
            <v>0.8</v>
          </cell>
          <cell r="E1194">
            <v>0</v>
          </cell>
          <cell r="F1194">
            <v>1400</v>
          </cell>
          <cell r="G1194">
            <v>1048</v>
          </cell>
        </row>
        <row r="1195">
          <cell r="B1195">
            <v>0</v>
          </cell>
          <cell r="C1195">
            <v>0</v>
          </cell>
          <cell r="D1195">
            <v>0</v>
          </cell>
          <cell r="E1195">
            <v>0</v>
          </cell>
          <cell r="F1195" t="str">
            <v>SUBTOTAL EQUIPO</v>
          </cell>
          <cell r="G1195">
            <v>1891</v>
          </cell>
        </row>
        <row r="1196">
          <cell r="B1196">
            <v>0</v>
          </cell>
          <cell r="C1196">
            <v>0</v>
          </cell>
          <cell r="D1196">
            <v>0</v>
          </cell>
          <cell r="E1196">
            <v>0</v>
          </cell>
          <cell r="F1196">
            <v>0</v>
          </cell>
          <cell r="G1196">
            <v>0</v>
          </cell>
        </row>
        <row r="1197">
          <cell r="B1197">
            <v>0</v>
          </cell>
          <cell r="C1197">
            <v>0</v>
          </cell>
          <cell r="D1197">
            <v>0</v>
          </cell>
          <cell r="E1197" t="str">
            <v>COSTO DIRECTO</v>
          </cell>
          <cell r="F1197">
            <v>0</v>
          </cell>
          <cell r="G1197">
            <v>88293</v>
          </cell>
        </row>
        <row r="1198">
          <cell r="B1198">
            <v>0</v>
          </cell>
          <cell r="C1198">
            <v>0</v>
          </cell>
          <cell r="D1198">
            <v>0</v>
          </cell>
          <cell r="E1198">
            <v>0</v>
          </cell>
          <cell r="F1198">
            <v>0</v>
          </cell>
          <cell r="G1198">
            <v>0</v>
          </cell>
        </row>
        <row r="1199">
          <cell r="B1199" t="str">
            <v>CANAL EN LAMINA GALVANIZADA CAL 22 DESARROLLO 50CM INCLUYE SOPORTES Y/O ANCLAJES Y PINTURA WAS PRIMER, ANTICORROSIVO Y PINTURA EN ESMALTE PARA INTEMPERIE</v>
          </cell>
          <cell r="C1199">
            <v>0</v>
          </cell>
          <cell r="D1199">
            <v>0</v>
          </cell>
          <cell r="E1199">
            <v>0</v>
          </cell>
          <cell r="F1199" t="str">
            <v>UNIDAD</v>
          </cell>
          <cell r="G1199" t="str">
            <v xml:space="preserve"> ML</v>
          </cell>
        </row>
        <row r="1200">
          <cell r="B1200">
            <v>0</v>
          </cell>
          <cell r="C1200">
            <v>0</v>
          </cell>
          <cell r="D1200">
            <v>0</v>
          </cell>
          <cell r="E1200">
            <v>0</v>
          </cell>
          <cell r="F1200" t="str">
            <v>ITEM</v>
          </cell>
          <cell r="G1200" t="str">
            <v>5.01 - 16.03</v>
          </cell>
        </row>
        <row r="1201">
          <cell r="B1201" t="str">
            <v>DESCRIPCION</v>
          </cell>
          <cell r="C1201" t="str">
            <v>UND</v>
          </cell>
          <cell r="D1201" t="str">
            <v>CANT.</v>
          </cell>
          <cell r="E1201" t="str">
            <v>DESP.%</v>
          </cell>
          <cell r="F1201" t="str">
            <v>PRECIO UNIT</v>
          </cell>
          <cell r="G1201" t="str">
            <v>VALOR TOTAL</v>
          </cell>
        </row>
        <row r="1202">
          <cell r="B1202">
            <v>0</v>
          </cell>
          <cell r="C1202">
            <v>0</v>
          </cell>
          <cell r="D1202">
            <v>0</v>
          </cell>
          <cell r="E1202">
            <v>0</v>
          </cell>
          <cell r="F1202">
            <v>0</v>
          </cell>
          <cell r="G1202">
            <v>0</v>
          </cell>
        </row>
        <row r="1203">
          <cell r="B1203" t="str">
            <v>MATERIALES EN SITIO, INCLUYE TRANSPORTE</v>
          </cell>
          <cell r="C1203">
            <v>0</v>
          </cell>
          <cell r="D1203">
            <v>0</v>
          </cell>
          <cell r="E1203">
            <v>0</v>
          </cell>
          <cell r="F1203">
            <v>0</v>
          </cell>
          <cell r="G1203">
            <v>0</v>
          </cell>
        </row>
        <row r="1204">
          <cell r="B1204" t="str">
            <v>SOLDADURA ESTAÑO</v>
          </cell>
          <cell r="C1204" t="str">
            <v>LBS</v>
          </cell>
          <cell r="D1204">
            <v>0.2</v>
          </cell>
          <cell r="E1204">
            <v>0</v>
          </cell>
          <cell r="F1204">
            <v>126120</v>
          </cell>
          <cell r="G1204">
            <v>25224</v>
          </cell>
        </row>
        <row r="1205">
          <cell r="B1205" t="str">
            <v>LAM.GALVANIZADA C.20 DE 100X200CM</v>
          </cell>
          <cell r="C1205" t="str">
            <v>UND</v>
          </cell>
          <cell r="D1205">
            <v>0.6</v>
          </cell>
          <cell r="E1205">
            <v>0</v>
          </cell>
          <cell r="F1205">
            <v>103839</v>
          </cell>
          <cell r="G1205">
            <v>62303.4</v>
          </cell>
        </row>
        <row r="1206">
          <cell r="B1206" t="str">
            <v>ANTICORROSIVO PHCL</v>
          </cell>
          <cell r="C1206" t="str">
            <v>GLN</v>
          </cell>
          <cell r="D1206">
            <v>2.5000000000000001E-2</v>
          </cell>
          <cell r="E1206">
            <v>3</v>
          </cell>
          <cell r="F1206">
            <v>71994</v>
          </cell>
          <cell r="G1206">
            <v>1853.85</v>
          </cell>
        </row>
        <row r="1207">
          <cell r="B1207" t="str">
            <v>PINTURA ESMALTE</v>
          </cell>
          <cell r="C1207" t="str">
            <v>GLN</v>
          </cell>
          <cell r="D1207">
            <v>2.5000000000000001E-2</v>
          </cell>
          <cell r="E1207">
            <v>3</v>
          </cell>
          <cell r="F1207">
            <v>83870</v>
          </cell>
          <cell r="G1207">
            <v>2159.65</v>
          </cell>
        </row>
        <row r="1208">
          <cell r="B1208" t="str">
            <v xml:space="preserve">PLATINA 1x1/8x6MTS </v>
          </cell>
          <cell r="C1208" t="str">
            <v>UND</v>
          </cell>
          <cell r="D1208">
            <v>0.15</v>
          </cell>
          <cell r="E1208">
            <v>0</v>
          </cell>
          <cell r="F1208">
            <v>21966</v>
          </cell>
          <cell r="G1208">
            <v>3294.9</v>
          </cell>
        </row>
        <row r="1209">
          <cell r="B1209">
            <v>0</v>
          </cell>
          <cell r="C1209">
            <v>0</v>
          </cell>
          <cell r="D1209">
            <v>0</v>
          </cell>
          <cell r="E1209">
            <v>0</v>
          </cell>
          <cell r="F1209" t="str">
            <v>SUBTOTAL MATERIALES</v>
          </cell>
          <cell r="G1209">
            <v>94835.799999999988</v>
          </cell>
        </row>
        <row r="1210">
          <cell r="B1210" t="str">
            <v>MANO DE OBRA</v>
          </cell>
          <cell r="C1210">
            <v>0</v>
          </cell>
          <cell r="D1210">
            <v>0</v>
          </cell>
          <cell r="E1210">
            <v>0</v>
          </cell>
          <cell r="F1210">
            <v>0</v>
          </cell>
          <cell r="G1210">
            <v>0</v>
          </cell>
        </row>
        <row r="1211">
          <cell r="B1211" t="str">
            <v>M.O. ALBANILERIA 2 AYUDANTE</v>
          </cell>
          <cell r="C1211" t="str">
            <v>HC</v>
          </cell>
          <cell r="D1211">
            <v>0.54</v>
          </cell>
          <cell r="E1211">
            <v>0</v>
          </cell>
          <cell r="F1211">
            <v>28000</v>
          </cell>
          <cell r="G1211">
            <v>15120</v>
          </cell>
        </row>
        <row r="1212">
          <cell r="B1212" t="str">
            <v>M.O. CARP.TALLER 1 AYUDANTE-1 OFI</v>
          </cell>
          <cell r="C1212" t="str">
            <v>HC</v>
          </cell>
          <cell r="D1212">
            <v>0.54</v>
          </cell>
          <cell r="E1212">
            <v>0</v>
          </cell>
          <cell r="F1212">
            <v>38990</v>
          </cell>
          <cell r="G1212">
            <v>21054.6</v>
          </cell>
        </row>
        <row r="1213">
          <cell r="B1213">
            <v>0</v>
          </cell>
          <cell r="C1213">
            <v>0</v>
          </cell>
          <cell r="D1213">
            <v>0</v>
          </cell>
          <cell r="E1213">
            <v>0</v>
          </cell>
          <cell r="F1213" t="str">
            <v>SUBTOTAL MANO DE OBRA</v>
          </cell>
          <cell r="G1213">
            <v>36174.6</v>
          </cell>
        </row>
        <row r="1214">
          <cell r="B1214" t="str">
            <v>EQUIPO</v>
          </cell>
          <cell r="C1214">
            <v>0</v>
          </cell>
          <cell r="D1214">
            <v>0</v>
          </cell>
          <cell r="E1214">
            <v>0</v>
          </cell>
          <cell r="F1214">
            <v>0</v>
          </cell>
          <cell r="G1214">
            <v>0</v>
          </cell>
        </row>
        <row r="1215">
          <cell r="B1215" t="str">
            <v>HERRAMIENTA MENOR</v>
          </cell>
          <cell r="C1215" t="str">
            <v>UND</v>
          </cell>
          <cell r="D1215">
            <v>1.5</v>
          </cell>
          <cell r="E1215">
            <v>0</v>
          </cell>
          <cell r="F1215">
            <v>500</v>
          </cell>
          <cell r="G1215">
            <v>1003</v>
          </cell>
        </row>
        <row r="1216">
          <cell r="B1216" t="str">
            <v>TIJERAS O DIAGONALES CORTAS O LARGAS</v>
          </cell>
          <cell r="C1216" t="str">
            <v>DIA</v>
          </cell>
          <cell r="D1216">
            <v>0.80030000000000001</v>
          </cell>
          <cell r="E1216">
            <v>0</v>
          </cell>
          <cell r="F1216">
            <v>500</v>
          </cell>
          <cell r="G1216">
            <v>400.15</v>
          </cell>
        </row>
        <row r="1217">
          <cell r="B1217" t="str">
            <v>ANDAMIO METALICO TUBULAR</v>
          </cell>
          <cell r="C1217" t="str">
            <v>U/D</v>
          </cell>
          <cell r="D1217">
            <v>0.8</v>
          </cell>
          <cell r="E1217">
            <v>0</v>
          </cell>
          <cell r="F1217">
            <v>2000</v>
          </cell>
          <cell r="G1217">
            <v>1600</v>
          </cell>
        </row>
        <row r="1218">
          <cell r="B1218">
            <v>0</v>
          </cell>
          <cell r="C1218">
            <v>0</v>
          </cell>
          <cell r="D1218">
            <v>0</v>
          </cell>
          <cell r="E1218">
            <v>0</v>
          </cell>
          <cell r="F1218" t="str">
            <v>SUBTOTAL EQUIPO</v>
          </cell>
          <cell r="G1218">
            <v>3003.15</v>
          </cell>
        </row>
        <row r="1219">
          <cell r="B1219">
            <v>0</v>
          </cell>
          <cell r="C1219">
            <v>0</v>
          </cell>
          <cell r="D1219">
            <v>0</v>
          </cell>
          <cell r="E1219">
            <v>0</v>
          </cell>
          <cell r="F1219">
            <v>0</v>
          </cell>
          <cell r="G1219">
            <v>0</v>
          </cell>
        </row>
        <row r="1220">
          <cell r="B1220">
            <v>0</v>
          </cell>
          <cell r="C1220">
            <v>0</v>
          </cell>
          <cell r="D1220">
            <v>0</v>
          </cell>
          <cell r="E1220" t="str">
            <v>COSTO DIRECTO</v>
          </cell>
          <cell r="F1220">
            <v>0</v>
          </cell>
          <cell r="G1220">
            <v>134014</v>
          </cell>
        </row>
        <row r="1221">
          <cell r="B1221">
            <v>0</v>
          </cell>
          <cell r="C1221">
            <v>0</v>
          </cell>
          <cell r="D1221">
            <v>0</v>
          </cell>
          <cell r="E1221">
            <v>0</v>
          </cell>
          <cell r="F1221">
            <v>0</v>
          </cell>
          <cell r="G1221">
            <v>0</v>
          </cell>
        </row>
        <row r="1222">
          <cell r="B1222" t="str">
            <v>ESTRUCTURA METALICA DE CUBIERTA INCLUYE PERFIL ABIERTO HR C 160X60mm-2.0MM C,14, TIRANTE DIAMETRO 3/8" ROSCADO, ESTRUCTURA METALICA EN PORTICO, (anticorrosivo y esmalte) CONTRAVIENTOS DIAMETRO 3/8" ELEMENTOS Y PLATINOS DE ANCLAJE, VIGA METALICA DE ARRIOSTRAMIENTO HORIZONTAL</v>
          </cell>
          <cell r="C1222">
            <v>0</v>
          </cell>
          <cell r="D1222">
            <v>0</v>
          </cell>
          <cell r="E1222">
            <v>0</v>
          </cell>
          <cell r="F1222" t="str">
            <v>UNIDAD</v>
          </cell>
          <cell r="G1222" t="str">
            <v xml:space="preserve"> KG</v>
          </cell>
        </row>
        <row r="1223">
          <cell r="B1223">
            <v>0</v>
          </cell>
          <cell r="C1223">
            <v>0</v>
          </cell>
          <cell r="D1223">
            <v>0</v>
          </cell>
          <cell r="E1223">
            <v>0</v>
          </cell>
          <cell r="F1223" t="str">
            <v>ITEM</v>
          </cell>
          <cell r="G1223" t="str">
            <v>5.02 - 16.04</v>
          </cell>
        </row>
        <row r="1224">
          <cell r="B1224" t="str">
            <v>DESCRIPCION</v>
          </cell>
          <cell r="C1224" t="str">
            <v>UND</v>
          </cell>
          <cell r="D1224" t="str">
            <v>CANT.</v>
          </cell>
          <cell r="E1224" t="str">
            <v>DESP.%</v>
          </cell>
          <cell r="F1224" t="str">
            <v>PRECIO UNIT</v>
          </cell>
          <cell r="G1224" t="str">
            <v>VALOR TOTAL</v>
          </cell>
        </row>
        <row r="1225">
          <cell r="B1225">
            <v>0</v>
          </cell>
          <cell r="C1225">
            <v>0</v>
          </cell>
          <cell r="D1225">
            <v>0</v>
          </cell>
          <cell r="E1225">
            <v>0</v>
          </cell>
          <cell r="F1225">
            <v>0</v>
          </cell>
          <cell r="G1225">
            <v>0</v>
          </cell>
        </row>
        <row r="1226">
          <cell r="B1226" t="str">
            <v>MATERIALES EN SITIO, INCLUYE TRANSPORTE</v>
          </cell>
          <cell r="C1226">
            <v>0</v>
          </cell>
          <cell r="D1226">
            <v>0</v>
          </cell>
          <cell r="E1226">
            <v>0</v>
          </cell>
          <cell r="F1226">
            <v>0</v>
          </cell>
          <cell r="G1226">
            <v>0</v>
          </cell>
        </row>
        <row r="1227">
          <cell r="B1227" t="str">
            <v>SOLDADURA 6011 1/8" VARILLA</v>
          </cell>
          <cell r="C1227" t="str">
            <v>KLS</v>
          </cell>
          <cell r="D1227">
            <v>0.05</v>
          </cell>
          <cell r="E1227">
            <v>0</v>
          </cell>
          <cell r="F1227">
            <v>26170</v>
          </cell>
          <cell r="G1227">
            <v>1308.5</v>
          </cell>
        </row>
        <row r="1228">
          <cell r="B1228" t="str">
            <v>ANTICORROSIVO PHCL</v>
          </cell>
          <cell r="C1228" t="str">
            <v>GLN</v>
          </cell>
          <cell r="D1228">
            <v>7.0000000000000001E-3</v>
          </cell>
          <cell r="E1228">
            <v>0</v>
          </cell>
          <cell r="F1228">
            <v>71994</v>
          </cell>
          <cell r="G1228">
            <v>503.95800000000003</v>
          </cell>
        </row>
        <row r="1229">
          <cell r="B1229" t="str">
            <v>PINTURA TIPO INTEMPERIE 3 MANOS</v>
          </cell>
          <cell r="C1229" t="str">
            <v>GLN</v>
          </cell>
          <cell r="D1229">
            <v>7.0000000000000001E-3</v>
          </cell>
          <cell r="E1229">
            <v>0</v>
          </cell>
          <cell r="F1229">
            <v>128327</v>
          </cell>
          <cell r="G1229">
            <v>898.28899999999999</v>
          </cell>
        </row>
        <row r="1230">
          <cell r="B1230" t="str">
            <v>ACERO ESTRUCT. ASTM A-36</v>
          </cell>
          <cell r="C1230" t="str">
            <v>KLS</v>
          </cell>
          <cell r="D1230">
            <v>1</v>
          </cell>
          <cell r="E1230">
            <v>0.05</v>
          </cell>
          <cell r="F1230">
            <v>7147</v>
          </cell>
          <cell r="G1230">
            <v>7504</v>
          </cell>
        </row>
        <row r="1231">
          <cell r="B1231">
            <v>0</v>
          </cell>
          <cell r="C1231">
            <v>0</v>
          </cell>
          <cell r="D1231">
            <v>0</v>
          </cell>
          <cell r="E1231">
            <v>0</v>
          </cell>
          <cell r="F1231" t="str">
            <v>SUBTOTAL MATERIALES</v>
          </cell>
          <cell r="G1231">
            <v>10214.746999999999</v>
          </cell>
        </row>
        <row r="1232">
          <cell r="B1232" t="str">
            <v>MANO DE OBRA</v>
          </cell>
          <cell r="C1232">
            <v>0</v>
          </cell>
          <cell r="D1232">
            <v>0</v>
          </cell>
          <cell r="E1232">
            <v>0</v>
          </cell>
          <cell r="F1232">
            <v>0</v>
          </cell>
          <cell r="G1232">
            <v>0</v>
          </cell>
        </row>
        <row r="1233">
          <cell r="B1233" t="str">
            <v>M.O. ALBANILERIA 3 AYUDANTE</v>
          </cell>
          <cell r="C1233" t="str">
            <v>HC</v>
          </cell>
          <cell r="D1233">
            <v>5.1999999999999998E-2</v>
          </cell>
          <cell r="E1233">
            <v>0</v>
          </cell>
          <cell r="F1233">
            <v>47600</v>
          </cell>
          <cell r="G1233">
            <v>2475.1999999999998</v>
          </cell>
        </row>
        <row r="1234">
          <cell r="B1234" t="str">
            <v>M.O. METALISTERIA 1 AYUDANTE-1 OFI</v>
          </cell>
          <cell r="C1234" t="str">
            <v>HC</v>
          </cell>
          <cell r="D1234">
            <v>5.1999999999999998E-2</v>
          </cell>
          <cell r="E1234">
            <v>0</v>
          </cell>
          <cell r="F1234">
            <v>44590</v>
          </cell>
          <cell r="G1234">
            <v>2318.6799999999998</v>
          </cell>
        </row>
        <row r="1235">
          <cell r="B1235" t="str">
            <v>M.O. PINTURA 1 AYUDANTE-1 OFI</v>
          </cell>
          <cell r="C1235" t="str">
            <v>HC</v>
          </cell>
          <cell r="D1235">
            <v>3.2329999999999998E-2</v>
          </cell>
          <cell r="E1235">
            <v>0</v>
          </cell>
          <cell r="F1235">
            <v>34874</v>
          </cell>
          <cell r="G1235">
            <v>1127.47642</v>
          </cell>
        </row>
        <row r="1236">
          <cell r="B1236">
            <v>0</v>
          </cell>
          <cell r="C1236">
            <v>0</v>
          </cell>
          <cell r="D1236">
            <v>0</v>
          </cell>
          <cell r="E1236">
            <v>0</v>
          </cell>
          <cell r="F1236" t="str">
            <v>SUBTOTAL MANO DE OBRA</v>
          </cell>
          <cell r="G1236">
            <v>5921.3564199999992</v>
          </cell>
        </row>
        <row r="1237">
          <cell r="B1237" t="str">
            <v>EQUIPO</v>
          </cell>
          <cell r="C1237">
            <v>0</v>
          </cell>
          <cell r="D1237">
            <v>0</v>
          </cell>
          <cell r="E1237">
            <v>0</v>
          </cell>
          <cell r="F1237">
            <v>0</v>
          </cell>
          <cell r="G1237">
            <v>0</v>
          </cell>
        </row>
        <row r="1238">
          <cell r="B1238" t="str">
            <v>SOLDADOR ELECTRICO</v>
          </cell>
          <cell r="C1238" t="str">
            <v>DIA</v>
          </cell>
          <cell r="D1238">
            <v>0.04</v>
          </cell>
          <cell r="E1238">
            <v>0</v>
          </cell>
          <cell r="F1238">
            <v>24000</v>
          </cell>
          <cell r="G1238">
            <v>960</v>
          </cell>
        </row>
        <row r="1239">
          <cell r="B1239" t="str">
            <v>HERRAMIENTA MENOR</v>
          </cell>
          <cell r="C1239" t="str">
            <v>%</v>
          </cell>
          <cell r="D1239">
            <v>0.05</v>
          </cell>
          <cell r="E1239">
            <v>0</v>
          </cell>
          <cell r="F1239">
            <v>5921.3564199999992</v>
          </cell>
          <cell r="G1239">
            <v>396.06782099999998</v>
          </cell>
        </row>
        <row r="1240">
          <cell r="B1240" t="str">
            <v>OXICORTE (OXIGENO-ACETILENO)</v>
          </cell>
          <cell r="C1240" t="str">
            <v>DIA</v>
          </cell>
          <cell r="D1240">
            <v>1.6E-2</v>
          </cell>
          <cell r="E1240">
            <v>0</v>
          </cell>
          <cell r="F1240">
            <v>22000</v>
          </cell>
          <cell r="G1240">
            <v>352</v>
          </cell>
        </row>
        <row r="1241">
          <cell r="B1241" t="str">
            <v>ANDAMIO METALICO TUBULAR</v>
          </cell>
          <cell r="C1241" t="str">
            <v>U/D</v>
          </cell>
          <cell r="D1241">
            <v>0.1542</v>
          </cell>
          <cell r="E1241">
            <v>0</v>
          </cell>
          <cell r="F1241">
            <v>2500</v>
          </cell>
          <cell r="G1241">
            <v>385.5</v>
          </cell>
        </row>
        <row r="1242">
          <cell r="B1242">
            <v>0</v>
          </cell>
          <cell r="C1242">
            <v>0</v>
          </cell>
          <cell r="D1242">
            <v>0</v>
          </cell>
          <cell r="E1242">
            <v>0</v>
          </cell>
          <cell r="F1242" t="str">
            <v>SUBTOTAL EQUIPO</v>
          </cell>
          <cell r="G1242">
            <v>2093.5678210000001</v>
          </cell>
        </row>
        <row r="1243">
          <cell r="B1243" t="str">
            <v>mirar hoja APU acero</v>
          </cell>
          <cell r="C1243">
            <v>0</v>
          </cell>
          <cell r="D1243">
            <v>0</v>
          </cell>
          <cell r="E1243">
            <v>0</v>
          </cell>
          <cell r="F1243">
            <v>0</v>
          </cell>
          <cell r="G1243">
            <v>0</v>
          </cell>
        </row>
        <row r="1244">
          <cell r="B1244">
            <v>0</v>
          </cell>
          <cell r="C1244">
            <v>0</v>
          </cell>
          <cell r="D1244">
            <v>0</v>
          </cell>
          <cell r="E1244" t="str">
            <v>COSTO DIRECTO</v>
          </cell>
          <cell r="F1244">
            <v>0</v>
          </cell>
          <cell r="G1244">
            <v>18230</v>
          </cell>
        </row>
        <row r="1245">
          <cell r="B1245">
            <v>0</v>
          </cell>
          <cell r="C1245">
            <v>0</v>
          </cell>
          <cell r="D1245">
            <v>0</v>
          </cell>
          <cell r="E1245">
            <v>0</v>
          </cell>
          <cell r="F1245">
            <v>0</v>
          </cell>
          <cell r="G1245">
            <v>0</v>
          </cell>
        </row>
        <row r="1246">
          <cell r="B1246" t="str">
            <v>ASEO GENERAL</v>
          </cell>
          <cell r="C1246">
            <v>0</v>
          </cell>
          <cell r="D1246">
            <v>0</v>
          </cell>
          <cell r="E1246">
            <v>0</v>
          </cell>
          <cell r="F1246" t="str">
            <v>UNIDAD</v>
          </cell>
          <cell r="G1246" t="str">
            <v xml:space="preserve">   M2</v>
          </cell>
        </row>
        <row r="1247">
          <cell r="B1247">
            <v>0</v>
          </cell>
          <cell r="C1247">
            <v>0</v>
          </cell>
          <cell r="D1247">
            <v>0</v>
          </cell>
          <cell r="E1247">
            <v>0</v>
          </cell>
          <cell r="F1247" t="str">
            <v>ITEM</v>
          </cell>
          <cell r="G1247">
            <v>18.010000000000002</v>
          </cell>
        </row>
        <row r="1248">
          <cell r="B1248" t="str">
            <v>DESCRIPCION</v>
          </cell>
          <cell r="C1248" t="str">
            <v>UND</v>
          </cell>
          <cell r="D1248" t="str">
            <v>CANT.</v>
          </cell>
          <cell r="E1248" t="str">
            <v>DESP.%</v>
          </cell>
          <cell r="F1248" t="str">
            <v>PRECIO UNIT</v>
          </cell>
          <cell r="G1248" t="str">
            <v>VALOR TOTAL</v>
          </cell>
        </row>
        <row r="1249">
          <cell r="B1249">
            <v>0</v>
          </cell>
          <cell r="C1249">
            <v>0</v>
          </cell>
          <cell r="D1249">
            <v>0</v>
          </cell>
          <cell r="E1249">
            <v>0</v>
          </cell>
          <cell r="F1249">
            <v>0</v>
          </cell>
          <cell r="G1249">
            <v>0</v>
          </cell>
        </row>
        <row r="1250">
          <cell r="B1250" t="str">
            <v>MATERIALES EN SITIO, INCLUYE TRANSPORTE</v>
          </cell>
          <cell r="C1250">
            <v>0</v>
          </cell>
          <cell r="D1250">
            <v>0</v>
          </cell>
          <cell r="E1250">
            <v>0</v>
          </cell>
          <cell r="F1250">
            <v>0</v>
          </cell>
          <cell r="G1250">
            <v>0</v>
          </cell>
        </row>
        <row r="1251">
          <cell r="B1251" t="str">
            <v xml:space="preserve">MATERIALES DE ASEO </v>
          </cell>
          <cell r="C1251" t="str">
            <v>UND</v>
          </cell>
          <cell r="D1251">
            <v>1</v>
          </cell>
          <cell r="E1251">
            <v>0</v>
          </cell>
          <cell r="F1251">
            <v>1577</v>
          </cell>
          <cell r="G1251">
            <v>1577</v>
          </cell>
        </row>
        <row r="1252">
          <cell r="B1252">
            <v>0</v>
          </cell>
          <cell r="C1252">
            <v>0</v>
          </cell>
          <cell r="D1252">
            <v>0</v>
          </cell>
          <cell r="E1252">
            <v>0</v>
          </cell>
          <cell r="F1252" t="str">
            <v>SUBTOTAL MATERIALES</v>
          </cell>
          <cell r="G1252">
            <v>1577</v>
          </cell>
        </row>
        <row r="1253">
          <cell r="B1253" t="str">
            <v>MANO DE OBRA</v>
          </cell>
          <cell r="C1253">
            <v>0</v>
          </cell>
          <cell r="D1253">
            <v>0</v>
          </cell>
          <cell r="E1253">
            <v>0</v>
          </cell>
          <cell r="F1253">
            <v>0</v>
          </cell>
          <cell r="G1253">
            <v>0</v>
          </cell>
        </row>
        <row r="1254">
          <cell r="B1254" t="str">
            <v>M.O. ALBANILERIA 1 AYUDANTE</v>
          </cell>
          <cell r="C1254" t="str">
            <v>HC</v>
          </cell>
          <cell r="D1254">
            <v>0.04</v>
          </cell>
          <cell r="E1254">
            <v>0</v>
          </cell>
          <cell r="F1254">
            <v>14000</v>
          </cell>
          <cell r="G1254">
            <v>560</v>
          </cell>
        </row>
        <row r="1255">
          <cell r="B1255">
            <v>0</v>
          </cell>
          <cell r="C1255">
            <v>0</v>
          </cell>
          <cell r="D1255">
            <v>0</v>
          </cell>
          <cell r="E1255">
            <v>0</v>
          </cell>
          <cell r="F1255" t="str">
            <v>SUBTOTAL MANO DE OBRA</v>
          </cell>
          <cell r="G1255">
            <v>560</v>
          </cell>
        </row>
        <row r="1256">
          <cell r="B1256" t="str">
            <v>EQUIPO</v>
          </cell>
          <cell r="C1256">
            <v>0</v>
          </cell>
          <cell r="D1256">
            <v>0</v>
          </cell>
          <cell r="E1256">
            <v>0</v>
          </cell>
          <cell r="F1256">
            <v>0</v>
          </cell>
          <cell r="G1256">
            <v>0</v>
          </cell>
        </row>
        <row r="1257">
          <cell r="B1257" t="str">
            <v>HERRAMIENTA MENOR</v>
          </cell>
          <cell r="C1257" t="str">
            <v>UND</v>
          </cell>
          <cell r="D1257">
            <v>1</v>
          </cell>
          <cell r="E1257">
            <v>0</v>
          </cell>
          <cell r="F1257">
            <v>100</v>
          </cell>
          <cell r="G1257">
            <v>141</v>
          </cell>
        </row>
        <row r="1258">
          <cell r="B1258">
            <v>0</v>
          </cell>
          <cell r="C1258">
            <v>0</v>
          </cell>
          <cell r="D1258">
            <v>0</v>
          </cell>
          <cell r="E1258">
            <v>0</v>
          </cell>
          <cell r="F1258" t="str">
            <v>SUBTOTAL EQUIPO</v>
          </cell>
          <cell r="G1258">
            <v>141</v>
          </cell>
        </row>
        <row r="1259">
          <cell r="B1259">
            <v>0</v>
          </cell>
          <cell r="C1259">
            <v>0</v>
          </cell>
          <cell r="D1259">
            <v>0</v>
          </cell>
          <cell r="E1259">
            <v>0</v>
          </cell>
          <cell r="F1259">
            <v>0</v>
          </cell>
          <cell r="G1259">
            <v>0</v>
          </cell>
        </row>
        <row r="1260">
          <cell r="B1260">
            <v>0</v>
          </cell>
          <cell r="C1260">
            <v>0</v>
          </cell>
          <cell r="D1260">
            <v>0</v>
          </cell>
          <cell r="E1260" t="str">
            <v>COSTO DIRECTO</v>
          </cell>
          <cell r="F1260">
            <v>0</v>
          </cell>
          <cell r="G1260">
            <v>2278</v>
          </cell>
        </row>
        <row r="1262">
          <cell r="B1262" t="str">
            <v>MURO EN LADRILLO TIZON A LA VISTA</v>
          </cell>
          <cell r="C1262">
            <v>0</v>
          </cell>
          <cell r="D1262">
            <v>0</v>
          </cell>
          <cell r="E1262">
            <v>0</v>
          </cell>
          <cell r="F1262" t="str">
            <v>UNIDAD</v>
          </cell>
          <cell r="G1262" t="str">
            <v xml:space="preserve">  M2</v>
          </cell>
        </row>
        <row r="1263">
          <cell r="B1263">
            <v>0</v>
          </cell>
          <cell r="C1263">
            <v>0</v>
          </cell>
          <cell r="D1263">
            <v>0</v>
          </cell>
          <cell r="E1263">
            <v>0</v>
          </cell>
          <cell r="F1263" t="str">
            <v>ITEM</v>
          </cell>
          <cell r="G1263">
            <v>6.03</v>
          </cell>
        </row>
        <row r="1264">
          <cell r="B1264" t="str">
            <v>DESCRIPCION</v>
          </cell>
          <cell r="C1264" t="str">
            <v>UND</v>
          </cell>
          <cell r="D1264" t="str">
            <v>CANT.</v>
          </cell>
          <cell r="E1264" t="str">
            <v>DESP.%</v>
          </cell>
          <cell r="F1264" t="str">
            <v>PRECIO UNIT</v>
          </cell>
          <cell r="G1264" t="str">
            <v>VALOR TOTAL</v>
          </cell>
        </row>
        <row r="1265">
          <cell r="B1265">
            <v>0</v>
          </cell>
          <cell r="C1265">
            <v>0</v>
          </cell>
          <cell r="D1265">
            <v>0</v>
          </cell>
          <cell r="E1265">
            <v>0</v>
          </cell>
          <cell r="F1265">
            <v>0</v>
          </cell>
          <cell r="G1265">
            <v>0</v>
          </cell>
        </row>
        <row r="1266">
          <cell r="B1266" t="str">
            <v>MATERIALES EN SITIO, INCLUYE TRANSPORTE</v>
          </cell>
          <cell r="C1266">
            <v>0</v>
          </cell>
          <cell r="D1266">
            <v>0</v>
          </cell>
          <cell r="E1266">
            <v>0</v>
          </cell>
          <cell r="F1266">
            <v>0</v>
          </cell>
          <cell r="G1266">
            <v>0</v>
          </cell>
        </row>
        <row r="1267">
          <cell r="B1267">
            <v>0</v>
          </cell>
          <cell r="C1267">
            <v>0</v>
          </cell>
          <cell r="D1267">
            <v>0</v>
          </cell>
          <cell r="E1267">
            <v>0</v>
          </cell>
          <cell r="F1267">
            <v>0</v>
          </cell>
          <cell r="G1267">
            <v>0</v>
          </cell>
        </row>
        <row r="1268">
          <cell r="B1268" t="str">
            <v>LADRILLO A LA VISTA</v>
          </cell>
          <cell r="C1268" t="str">
            <v>UND</v>
          </cell>
          <cell r="D1268">
            <v>102</v>
          </cell>
          <cell r="E1268">
            <v>0</v>
          </cell>
          <cell r="F1268">
            <v>2018</v>
          </cell>
          <cell r="G1268">
            <v>205836</v>
          </cell>
        </row>
        <row r="1269">
          <cell r="B1269" t="str">
            <v>AGUA</v>
          </cell>
          <cell r="C1269" t="str">
            <v>LT</v>
          </cell>
          <cell r="D1269">
            <v>11</v>
          </cell>
          <cell r="E1269">
            <v>0</v>
          </cell>
          <cell r="F1269">
            <v>63</v>
          </cell>
          <cell r="G1269">
            <v>693</v>
          </cell>
        </row>
        <row r="1270">
          <cell r="B1270" t="str">
            <v>ARENA MEDIANA</v>
          </cell>
          <cell r="C1270" t="str">
            <v>M3</v>
          </cell>
          <cell r="D1270">
            <v>0.05</v>
          </cell>
          <cell r="E1270">
            <v>0</v>
          </cell>
          <cell r="F1270">
            <v>84080</v>
          </cell>
          <cell r="G1270">
            <v>4204</v>
          </cell>
        </row>
        <row r="1271">
          <cell r="B1271" t="str">
            <v>CEMENTO GRIS</v>
          </cell>
          <cell r="C1271" t="str">
            <v>Kg</v>
          </cell>
          <cell r="D1271">
            <v>23</v>
          </cell>
          <cell r="E1271">
            <v>0</v>
          </cell>
          <cell r="F1271">
            <v>704</v>
          </cell>
          <cell r="G1271">
            <v>16192</v>
          </cell>
        </row>
        <row r="1272">
          <cell r="B1272">
            <v>0</v>
          </cell>
          <cell r="C1272">
            <v>0</v>
          </cell>
          <cell r="D1272">
            <v>0</v>
          </cell>
          <cell r="E1272">
            <v>0</v>
          </cell>
          <cell r="F1272">
            <v>0</v>
          </cell>
          <cell r="G1272">
            <v>0</v>
          </cell>
        </row>
        <row r="1273">
          <cell r="B1273">
            <v>0</v>
          </cell>
          <cell r="C1273">
            <v>0</v>
          </cell>
          <cell r="D1273">
            <v>0</v>
          </cell>
          <cell r="E1273">
            <v>0</v>
          </cell>
          <cell r="F1273">
            <v>0</v>
          </cell>
          <cell r="G1273">
            <v>0</v>
          </cell>
        </row>
        <row r="1274">
          <cell r="B1274">
            <v>0</v>
          </cell>
          <cell r="C1274">
            <v>0</v>
          </cell>
          <cell r="D1274">
            <v>0</v>
          </cell>
          <cell r="E1274">
            <v>0</v>
          </cell>
          <cell r="F1274" t="str">
            <v>SUBTOTAL MATERIALES</v>
          </cell>
          <cell r="G1274">
            <v>226925</v>
          </cell>
        </row>
        <row r="1275">
          <cell r="B1275" t="str">
            <v>MANO DE OBRA</v>
          </cell>
          <cell r="C1275">
            <v>0</v>
          </cell>
          <cell r="D1275">
            <v>0</v>
          </cell>
          <cell r="E1275">
            <v>0</v>
          </cell>
          <cell r="F1275">
            <v>0</v>
          </cell>
          <cell r="G1275">
            <v>0</v>
          </cell>
        </row>
        <row r="1276">
          <cell r="B1276" t="str">
            <v>CUADRILLA DE 3 AYUDANTES - 1 OFICIAL</v>
          </cell>
          <cell r="C1276" t="str">
            <v>HC</v>
          </cell>
          <cell r="D1276">
            <v>0</v>
          </cell>
          <cell r="E1276">
            <v>0.6</v>
          </cell>
          <cell r="F1276">
            <v>61600</v>
          </cell>
          <cell r="G1276">
            <v>36960</v>
          </cell>
        </row>
        <row r="1277">
          <cell r="B1277">
            <v>0</v>
          </cell>
          <cell r="C1277">
            <v>0</v>
          </cell>
          <cell r="D1277">
            <v>0</v>
          </cell>
          <cell r="E1277">
            <v>0</v>
          </cell>
          <cell r="F1277">
            <v>0</v>
          </cell>
          <cell r="G1277">
            <v>0</v>
          </cell>
        </row>
        <row r="1278">
          <cell r="B1278">
            <v>0</v>
          </cell>
          <cell r="C1278">
            <v>0</v>
          </cell>
          <cell r="D1278">
            <v>0</v>
          </cell>
          <cell r="E1278">
            <v>0</v>
          </cell>
          <cell r="F1278" t="str">
            <v>SUBTOTAL MANO DE OBRA</v>
          </cell>
          <cell r="G1278">
            <v>36960</v>
          </cell>
        </row>
        <row r="1279">
          <cell r="B1279" t="str">
            <v>EQUIPO</v>
          </cell>
          <cell r="C1279">
            <v>0</v>
          </cell>
          <cell r="D1279">
            <v>0</v>
          </cell>
          <cell r="E1279">
            <v>0</v>
          </cell>
          <cell r="F1279">
            <v>0</v>
          </cell>
          <cell r="G1279">
            <v>0</v>
          </cell>
        </row>
        <row r="1280">
          <cell r="B1280" t="str">
            <v>HERRAMIENTA MENOR</v>
          </cell>
          <cell r="C1280" t="str">
            <v>UND</v>
          </cell>
          <cell r="D1280">
            <v>0.03</v>
          </cell>
          <cell r="E1280">
            <v>0</v>
          </cell>
          <cell r="F1280">
            <v>36960</v>
          </cell>
          <cell r="G1280">
            <v>1062.8</v>
          </cell>
        </row>
        <row r="1281">
          <cell r="B1281">
            <v>0</v>
          </cell>
          <cell r="C1281">
            <v>0</v>
          </cell>
          <cell r="D1281">
            <v>0</v>
          </cell>
          <cell r="E1281">
            <v>0</v>
          </cell>
          <cell r="F1281" t="str">
            <v>SUBTOTAL EQUIPO</v>
          </cell>
          <cell r="G1281">
            <v>1062.8</v>
          </cell>
        </row>
        <row r="1282">
          <cell r="B1282">
            <v>0</v>
          </cell>
          <cell r="C1282">
            <v>0</v>
          </cell>
          <cell r="D1282">
            <v>0</v>
          </cell>
          <cell r="E1282">
            <v>0</v>
          </cell>
          <cell r="F1282">
            <v>0</v>
          </cell>
          <cell r="G1282">
            <v>0</v>
          </cell>
        </row>
        <row r="1283">
          <cell r="B1283">
            <v>0</v>
          </cell>
          <cell r="C1283">
            <v>0</v>
          </cell>
          <cell r="D1283">
            <v>0</v>
          </cell>
          <cell r="E1283" t="str">
            <v>COSTO DIRECTO</v>
          </cell>
          <cell r="F1283">
            <v>0</v>
          </cell>
          <cell r="G1283">
            <v>264948</v>
          </cell>
        </row>
        <row r="1285">
          <cell r="B1285" t="str">
            <v>SOLADOS DE LIMPIEZA EN CONCRETO DE 17.5 MPA e=0,05m</v>
          </cell>
          <cell r="C1285">
            <v>0</v>
          </cell>
          <cell r="D1285">
            <v>0</v>
          </cell>
          <cell r="E1285">
            <v>0</v>
          </cell>
          <cell r="F1285" t="str">
            <v>UNIDAD</v>
          </cell>
          <cell r="G1285" t="str">
            <v xml:space="preserve">   M2</v>
          </cell>
        </row>
        <row r="1286">
          <cell r="B1286">
            <v>0</v>
          </cell>
          <cell r="C1286">
            <v>0</v>
          </cell>
          <cell r="D1286">
            <v>0</v>
          </cell>
          <cell r="E1286">
            <v>0</v>
          </cell>
          <cell r="F1286" t="str">
            <v>ITEM</v>
          </cell>
          <cell r="G1286">
            <v>6.01</v>
          </cell>
        </row>
        <row r="1287">
          <cell r="B1287" t="str">
            <v>DESCRIPCION</v>
          </cell>
          <cell r="C1287" t="str">
            <v>UND</v>
          </cell>
          <cell r="D1287" t="str">
            <v>CANT.</v>
          </cell>
          <cell r="E1287" t="str">
            <v>DESP.%</v>
          </cell>
          <cell r="F1287" t="str">
            <v>PRECIO UNIT</v>
          </cell>
          <cell r="G1287" t="str">
            <v>VALOR TOTAL</v>
          </cell>
        </row>
        <row r="1288">
          <cell r="B1288">
            <v>0</v>
          </cell>
          <cell r="C1288">
            <v>0</v>
          </cell>
          <cell r="D1288">
            <v>0</v>
          </cell>
          <cell r="E1288">
            <v>0</v>
          </cell>
          <cell r="F1288">
            <v>0</v>
          </cell>
          <cell r="G1288">
            <v>0</v>
          </cell>
        </row>
        <row r="1289">
          <cell r="B1289" t="str">
            <v>MATERIALES EN SITIO, INCLUYE TRANSPORTE</v>
          </cell>
          <cell r="C1289">
            <v>0</v>
          </cell>
          <cell r="D1289">
            <v>0</v>
          </cell>
          <cell r="E1289">
            <v>0</v>
          </cell>
          <cell r="F1289">
            <v>0</v>
          </cell>
          <cell r="G1289">
            <v>0</v>
          </cell>
        </row>
        <row r="1290">
          <cell r="B1290">
            <v>0</v>
          </cell>
          <cell r="C1290">
            <v>0</v>
          </cell>
          <cell r="D1290">
            <v>0</v>
          </cell>
          <cell r="E1290">
            <v>0</v>
          </cell>
          <cell r="F1290">
            <v>0</v>
          </cell>
          <cell r="G1290">
            <v>0</v>
          </cell>
        </row>
        <row r="1291">
          <cell r="B1291" t="str">
            <v>MEZCLA CONCRETO 1:2.5:4« 2500 PSI-17.5MPa</v>
          </cell>
          <cell r="C1291" t="str">
            <v>M3</v>
          </cell>
          <cell r="D1291">
            <v>0.05</v>
          </cell>
          <cell r="E1291">
            <v>5</v>
          </cell>
          <cell r="F1291">
            <v>529641</v>
          </cell>
          <cell r="G1291">
            <v>27806.15</v>
          </cell>
        </row>
        <row r="1292">
          <cell r="B1292">
            <v>0</v>
          </cell>
          <cell r="C1292">
            <v>0</v>
          </cell>
          <cell r="D1292">
            <v>0</v>
          </cell>
          <cell r="E1292">
            <v>0</v>
          </cell>
          <cell r="F1292">
            <v>0</v>
          </cell>
          <cell r="G1292">
            <v>0</v>
          </cell>
        </row>
        <row r="1293">
          <cell r="B1293">
            <v>0</v>
          </cell>
          <cell r="C1293">
            <v>0</v>
          </cell>
          <cell r="D1293">
            <v>0</v>
          </cell>
          <cell r="E1293">
            <v>0</v>
          </cell>
          <cell r="F1293" t="str">
            <v>SUBTOTAL MATERIALES</v>
          </cell>
          <cell r="G1293">
            <v>27806.15</v>
          </cell>
        </row>
        <row r="1294">
          <cell r="B1294" t="str">
            <v>MANO DE OBRA</v>
          </cell>
          <cell r="C1294">
            <v>0</v>
          </cell>
          <cell r="D1294">
            <v>0</v>
          </cell>
          <cell r="E1294">
            <v>0</v>
          </cell>
          <cell r="F1294">
            <v>0</v>
          </cell>
          <cell r="G1294">
            <v>0</v>
          </cell>
        </row>
        <row r="1295">
          <cell r="B1295" t="str">
            <v>M.O. ALBANILERIA 1 AYUDANTE-1 OFI</v>
          </cell>
          <cell r="C1295" t="str">
            <v>HC</v>
          </cell>
          <cell r="D1295">
            <v>0.12</v>
          </cell>
          <cell r="E1295">
            <v>0</v>
          </cell>
          <cell r="F1295">
            <v>33600</v>
          </cell>
          <cell r="G1295">
            <v>4032</v>
          </cell>
        </row>
        <row r="1296">
          <cell r="B1296">
            <v>0</v>
          </cell>
          <cell r="C1296">
            <v>0</v>
          </cell>
          <cell r="D1296">
            <v>0</v>
          </cell>
          <cell r="E1296">
            <v>0</v>
          </cell>
          <cell r="F1296" t="str">
            <v>SUBTOTAL MANO DE OBRA</v>
          </cell>
          <cell r="G1296">
            <v>4032</v>
          </cell>
        </row>
        <row r="1297">
          <cell r="B1297" t="str">
            <v>EQUIPO</v>
          </cell>
          <cell r="C1297">
            <v>0</v>
          </cell>
          <cell r="D1297">
            <v>0</v>
          </cell>
          <cell r="E1297">
            <v>0</v>
          </cell>
          <cell r="F1297">
            <v>0</v>
          </cell>
          <cell r="G1297">
            <v>0</v>
          </cell>
        </row>
        <row r="1298">
          <cell r="B1298" t="str">
            <v>HERRAMIENTA MENOR</v>
          </cell>
          <cell r="C1298" t="str">
            <v>%</v>
          </cell>
          <cell r="D1298">
            <v>0.05</v>
          </cell>
          <cell r="E1298">
            <v>0</v>
          </cell>
          <cell r="F1298">
            <v>4032</v>
          </cell>
          <cell r="G1298">
            <v>385.6</v>
          </cell>
        </row>
        <row r="1299">
          <cell r="B1299">
            <v>0</v>
          </cell>
          <cell r="C1299">
            <v>0</v>
          </cell>
          <cell r="D1299">
            <v>0</v>
          </cell>
          <cell r="E1299">
            <v>0</v>
          </cell>
          <cell r="F1299" t="str">
            <v>SUBTOTAL EQUIPO</v>
          </cell>
          <cell r="G1299">
            <v>385.6</v>
          </cell>
        </row>
        <row r="1300">
          <cell r="B1300">
            <v>0</v>
          </cell>
          <cell r="C1300">
            <v>0</v>
          </cell>
          <cell r="D1300">
            <v>0</v>
          </cell>
          <cell r="E1300">
            <v>0</v>
          </cell>
          <cell r="F1300">
            <v>0</v>
          </cell>
          <cell r="G1300">
            <v>0</v>
          </cell>
        </row>
        <row r="1301">
          <cell r="B1301">
            <v>0</v>
          </cell>
          <cell r="C1301">
            <v>0</v>
          </cell>
          <cell r="D1301">
            <v>0</v>
          </cell>
          <cell r="E1301" t="str">
            <v>COSTO DIRECTO</v>
          </cell>
          <cell r="F1301">
            <v>0</v>
          </cell>
          <cell r="G1301">
            <v>32224</v>
          </cell>
        </row>
        <row r="1303">
          <cell r="B1303" t="str">
            <v>REFUERZO FY=420 MPA</v>
          </cell>
          <cell r="C1303">
            <v>0</v>
          </cell>
          <cell r="D1303">
            <v>0</v>
          </cell>
          <cell r="E1303">
            <v>0</v>
          </cell>
          <cell r="F1303" t="str">
            <v>UNIDAD</v>
          </cell>
          <cell r="G1303" t="str">
            <v xml:space="preserve">   M3</v>
          </cell>
        </row>
        <row r="1304">
          <cell r="B1304">
            <v>0</v>
          </cell>
          <cell r="C1304">
            <v>0</v>
          </cell>
          <cell r="D1304">
            <v>0</v>
          </cell>
          <cell r="E1304">
            <v>0</v>
          </cell>
          <cell r="F1304" t="str">
            <v>ITEM</v>
          </cell>
          <cell r="G1304">
            <v>6.02</v>
          </cell>
        </row>
        <row r="1305">
          <cell r="B1305" t="str">
            <v>DESCRIPCION</v>
          </cell>
          <cell r="C1305" t="str">
            <v>UND</v>
          </cell>
          <cell r="D1305" t="str">
            <v>CANT.</v>
          </cell>
          <cell r="E1305" t="str">
            <v>DESP.%</v>
          </cell>
          <cell r="F1305" t="str">
            <v>PRECIO UNIT</v>
          </cell>
          <cell r="G1305" t="str">
            <v>VALOR TOTAL</v>
          </cell>
        </row>
        <row r="1306">
          <cell r="B1306">
            <v>0</v>
          </cell>
          <cell r="C1306">
            <v>0</v>
          </cell>
          <cell r="D1306">
            <v>0</v>
          </cell>
          <cell r="E1306">
            <v>0</v>
          </cell>
          <cell r="F1306">
            <v>0</v>
          </cell>
          <cell r="G1306">
            <v>0</v>
          </cell>
        </row>
        <row r="1307">
          <cell r="B1307" t="str">
            <v>MATERIALES EN SITIO, INCLUYE TRANSPORTE</v>
          </cell>
          <cell r="C1307">
            <v>0</v>
          </cell>
          <cell r="D1307">
            <v>0</v>
          </cell>
          <cell r="E1307">
            <v>0</v>
          </cell>
          <cell r="F1307">
            <v>0</v>
          </cell>
          <cell r="G1307">
            <v>0</v>
          </cell>
        </row>
        <row r="1308">
          <cell r="B1308" t="str">
            <v>CUARTON 2"x4"x3M OTOBO</v>
          </cell>
          <cell r="C1308" t="str">
            <v>UND</v>
          </cell>
          <cell r="D1308">
            <v>2.7</v>
          </cell>
          <cell r="E1308">
            <v>0</v>
          </cell>
          <cell r="F1308">
            <v>21546</v>
          </cell>
          <cell r="G1308">
            <v>58174.2</v>
          </cell>
        </row>
        <row r="1309">
          <cell r="B1309" t="str">
            <v>PUNTILLAS 1"</v>
          </cell>
          <cell r="C1309" t="str">
            <v>LBS</v>
          </cell>
          <cell r="D1309">
            <v>1</v>
          </cell>
          <cell r="E1309">
            <v>0</v>
          </cell>
          <cell r="F1309">
            <v>5150</v>
          </cell>
          <cell r="G1309">
            <v>5150</v>
          </cell>
        </row>
        <row r="1310">
          <cell r="B1310" t="str">
            <v xml:space="preserve">TABLA 1x10x3M OTOBO </v>
          </cell>
          <cell r="C1310" t="str">
            <v>UND</v>
          </cell>
          <cell r="D1310">
            <v>3.1</v>
          </cell>
          <cell r="E1310">
            <v>0</v>
          </cell>
          <cell r="F1310">
            <v>19541</v>
          </cell>
          <cell r="G1310">
            <v>60577.1</v>
          </cell>
        </row>
        <row r="1311">
          <cell r="B1311" t="str">
            <v>CONCRETO PREMEZCLADO DE 3000
PSI GRAVA DE 1/2 AS
DE 8±2, INCLUYE BOMBA ESTACIONARIA</v>
          </cell>
          <cell r="C1311" t="str">
            <v>M3</v>
          </cell>
          <cell r="D1311">
            <v>1</v>
          </cell>
          <cell r="E1311">
            <v>5</v>
          </cell>
          <cell r="F1311">
            <v>652451</v>
          </cell>
          <cell r="G1311">
            <v>685073.55</v>
          </cell>
        </row>
        <row r="1312">
          <cell r="B1312">
            <v>0</v>
          </cell>
          <cell r="C1312">
            <v>0</v>
          </cell>
          <cell r="D1312">
            <v>0</v>
          </cell>
          <cell r="E1312">
            <v>0</v>
          </cell>
          <cell r="F1312" t="str">
            <v>SUBTOTAL MATERIALES</v>
          </cell>
          <cell r="G1312">
            <v>808974.85000000009</v>
          </cell>
        </row>
        <row r="1313">
          <cell r="B1313" t="str">
            <v>MANO DE OBRA</v>
          </cell>
          <cell r="C1313">
            <v>0</v>
          </cell>
          <cell r="D1313">
            <v>0</v>
          </cell>
          <cell r="E1313">
            <v>0</v>
          </cell>
          <cell r="F1313">
            <v>0</v>
          </cell>
          <cell r="G1313">
            <v>0</v>
          </cell>
        </row>
        <row r="1314">
          <cell r="B1314" t="str">
            <v>M.O. ALBANILERIA 2 AYUDANTE-1 OFI</v>
          </cell>
          <cell r="C1314" t="str">
            <v>HC</v>
          </cell>
          <cell r="D1314">
            <v>6</v>
          </cell>
          <cell r="E1314">
            <v>0</v>
          </cell>
          <cell r="F1314">
            <v>47600</v>
          </cell>
          <cell r="G1314">
            <v>285600</v>
          </cell>
        </row>
        <row r="1315">
          <cell r="B1315">
            <v>0</v>
          </cell>
          <cell r="C1315">
            <v>0</v>
          </cell>
          <cell r="D1315">
            <v>0</v>
          </cell>
          <cell r="E1315">
            <v>0</v>
          </cell>
          <cell r="F1315" t="str">
            <v>SUBTOTAL MANO DE OBRA</v>
          </cell>
          <cell r="G1315">
            <v>285600</v>
          </cell>
        </row>
        <row r="1316">
          <cell r="B1316" t="str">
            <v>EQUIPO</v>
          </cell>
          <cell r="C1316">
            <v>0</v>
          </cell>
          <cell r="D1316">
            <v>0</v>
          </cell>
          <cell r="E1316">
            <v>0</v>
          </cell>
          <cell r="F1316">
            <v>0</v>
          </cell>
          <cell r="G1316">
            <v>0</v>
          </cell>
        </row>
        <row r="1317">
          <cell r="B1317" t="str">
            <v>VIBRADOR DE AGUJA</v>
          </cell>
          <cell r="C1317" t="str">
            <v>DIA</v>
          </cell>
          <cell r="D1317">
            <v>0.19109999999999999</v>
          </cell>
          <cell r="E1317">
            <v>0</v>
          </cell>
          <cell r="F1317">
            <v>70000</v>
          </cell>
          <cell r="G1317">
            <v>13377</v>
          </cell>
        </row>
        <row r="1318">
          <cell r="B1318" t="str">
            <v xml:space="preserve">HERRAMIENTA MENOR </v>
          </cell>
          <cell r="C1318" t="str">
            <v>%</v>
          </cell>
          <cell r="D1318">
            <v>0.05</v>
          </cell>
          <cell r="E1318">
            <v>0</v>
          </cell>
          <cell r="F1318">
            <v>285600</v>
          </cell>
          <cell r="G1318">
            <v>14935</v>
          </cell>
        </row>
        <row r="1319">
          <cell r="B1319">
            <v>0</v>
          </cell>
          <cell r="C1319">
            <v>0</v>
          </cell>
          <cell r="D1319">
            <v>0</v>
          </cell>
          <cell r="E1319">
            <v>0</v>
          </cell>
          <cell r="F1319" t="str">
            <v>SUBTOTAL EQUIPO</v>
          </cell>
          <cell r="G1319">
            <v>28312</v>
          </cell>
        </row>
        <row r="1320">
          <cell r="B1320">
            <v>0</v>
          </cell>
          <cell r="C1320">
            <v>0</v>
          </cell>
          <cell r="D1320">
            <v>0</v>
          </cell>
          <cell r="E1320">
            <v>0</v>
          </cell>
          <cell r="F1320">
            <v>0</v>
          </cell>
          <cell r="G1320">
            <v>0</v>
          </cell>
        </row>
        <row r="1321">
          <cell r="B1321">
            <v>0</v>
          </cell>
          <cell r="C1321">
            <v>0</v>
          </cell>
          <cell r="D1321">
            <v>0</v>
          </cell>
          <cell r="E1321" t="str">
            <v>COSTO DIRECTO</v>
          </cell>
          <cell r="F1321">
            <v>0</v>
          </cell>
          <cell r="G1321">
            <v>1122887</v>
          </cell>
        </row>
        <row r="1323">
          <cell r="B1323" t="str">
            <v>ESTRUCTURA EN CONCRETO DE 21 MPA PARA GRADERIA, CIRCULACIÓN Y ESCALERAS</v>
          </cell>
          <cell r="C1323">
            <v>0</v>
          </cell>
          <cell r="D1323">
            <v>0</v>
          </cell>
          <cell r="E1323">
            <v>0</v>
          </cell>
          <cell r="F1323" t="str">
            <v>UNIDAD</v>
          </cell>
          <cell r="G1323" t="str">
            <v>M3</v>
          </cell>
        </row>
        <row r="1324">
          <cell r="B1324">
            <v>0</v>
          </cell>
          <cell r="C1324">
            <v>0</v>
          </cell>
          <cell r="D1324">
            <v>0</v>
          </cell>
          <cell r="E1324">
            <v>0</v>
          </cell>
          <cell r="F1324" t="str">
            <v>ITEM</v>
          </cell>
          <cell r="G1324">
            <v>6.03</v>
          </cell>
        </row>
        <row r="1325">
          <cell r="B1325" t="str">
            <v>DESCRIPCION</v>
          </cell>
          <cell r="C1325" t="str">
            <v>UND</v>
          </cell>
          <cell r="D1325" t="str">
            <v>CANT.</v>
          </cell>
          <cell r="E1325" t="str">
            <v>DESP.%</v>
          </cell>
          <cell r="F1325" t="str">
            <v>PRECIO UNIT</v>
          </cell>
          <cell r="G1325" t="str">
            <v>VALOR TOTAL</v>
          </cell>
        </row>
        <row r="1326">
          <cell r="B1326">
            <v>0</v>
          </cell>
          <cell r="C1326">
            <v>0</v>
          </cell>
          <cell r="D1326">
            <v>0</v>
          </cell>
          <cell r="E1326">
            <v>0</v>
          </cell>
          <cell r="F1326">
            <v>0</v>
          </cell>
          <cell r="G1326">
            <v>0</v>
          </cell>
        </row>
        <row r="1327">
          <cell r="B1327" t="str">
            <v>MATERIALES EN SITIO, INCLUYE TRANSPORTE</v>
          </cell>
          <cell r="C1327">
            <v>0</v>
          </cell>
          <cell r="D1327">
            <v>0</v>
          </cell>
          <cell r="E1327">
            <v>0</v>
          </cell>
          <cell r="F1327">
            <v>0</v>
          </cell>
          <cell r="G1327">
            <v>0</v>
          </cell>
        </row>
        <row r="1328">
          <cell r="B1328" t="str">
            <v>FORMALETA</v>
          </cell>
          <cell r="C1328" t="str">
            <v>M2</v>
          </cell>
          <cell r="D1328">
            <v>0.9</v>
          </cell>
          <cell r="E1328">
            <v>0</v>
          </cell>
          <cell r="F1328">
            <v>35000</v>
          </cell>
          <cell r="G1328">
            <v>31500</v>
          </cell>
        </row>
        <row r="1329">
          <cell r="B1329" t="str">
            <v>CONCRETO PREMEZCLADO DE 3000
PSI GRAVA DE 1/2 AS
DE 8±2, INCLUYE BOMBA ESTACIONARIA</v>
          </cell>
          <cell r="C1329" t="str">
            <v>M3</v>
          </cell>
          <cell r="D1329">
            <v>1</v>
          </cell>
          <cell r="E1329">
            <v>5</v>
          </cell>
          <cell r="F1329">
            <v>611852</v>
          </cell>
          <cell r="G1329">
            <v>642444.6</v>
          </cell>
        </row>
        <row r="1330">
          <cell r="B1330">
            <v>0</v>
          </cell>
          <cell r="C1330">
            <v>0</v>
          </cell>
          <cell r="D1330">
            <v>0</v>
          </cell>
          <cell r="E1330">
            <v>0</v>
          </cell>
          <cell r="F1330">
            <v>0</v>
          </cell>
          <cell r="G1330">
            <v>0</v>
          </cell>
        </row>
        <row r="1331">
          <cell r="B1331">
            <v>0</v>
          </cell>
          <cell r="C1331">
            <v>0</v>
          </cell>
          <cell r="D1331">
            <v>0</v>
          </cell>
          <cell r="E1331">
            <v>0</v>
          </cell>
          <cell r="F1331" t="str">
            <v>SUBTOTAL MATERIALES</v>
          </cell>
          <cell r="G1331">
            <v>673944.6</v>
          </cell>
        </row>
        <row r="1332">
          <cell r="B1332" t="str">
            <v>MANO DE OBRA</v>
          </cell>
          <cell r="C1332">
            <v>0</v>
          </cell>
          <cell r="D1332">
            <v>0</v>
          </cell>
          <cell r="E1332">
            <v>0</v>
          </cell>
          <cell r="F1332">
            <v>0</v>
          </cell>
          <cell r="G1332">
            <v>0</v>
          </cell>
        </row>
        <row r="1333">
          <cell r="B1333" t="str">
            <v>M.O. ALBANILERIA 3 AYUDANTE-1 OFI</v>
          </cell>
          <cell r="C1333" t="str">
            <v>HC</v>
          </cell>
          <cell r="D1333">
            <v>4.8</v>
          </cell>
          <cell r="E1333">
            <v>0</v>
          </cell>
          <cell r="F1333">
            <v>61600</v>
          </cell>
          <cell r="G1333">
            <v>295680</v>
          </cell>
        </row>
        <row r="1334">
          <cell r="B1334">
            <v>0</v>
          </cell>
          <cell r="C1334">
            <v>0</v>
          </cell>
          <cell r="D1334">
            <v>0</v>
          </cell>
          <cell r="E1334">
            <v>0</v>
          </cell>
          <cell r="F1334" t="str">
            <v>SUBTOTAL MANO DE OBRA</v>
          </cell>
          <cell r="G1334">
            <v>295680</v>
          </cell>
        </row>
        <row r="1335">
          <cell r="B1335" t="str">
            <v>EQUIPO</v>
          </cell>
          <cell r="C1335">
            <v>0</v>
          </cell>
          <cell r="D1335">
            <v>0</v>
          </cell>
          <cell r="E1335">
            <v>0</v>
          </cell>
          <cell r="F1335">
            <v>0</v>
          </cell>
          <cell r="G1335">
            <v>0</v>
          </cell>
        </row>
        <row r="1336">
          <cell r="B1336" t="str">
            <v xml:space="preserve">VIBRADOR ELECTRICO </v>
          </cell>
          <cell r="C1336" t="str">
            <v>DIA</v>
          </cell>
          <cell r="D1336">
            <v>0.03</v>
          </cell>
          <cell r="E1336">
            <v>0</v>
          </cell>
          <cell r="F1336">
            <v>34800</v>
          </cell>
          <cell r="G1336">
            <v>1044</v>
          </cell>
        </row>
        <row r="1337">
          <cell r="B1337" t="str">
            <v>HERRAMIENTA MENOR</v>
          </cell>
          <cell r="C1337" t="str">
            <v>%</v>
          </cell>
          <cell r="D1337">
            <v>0.05</v>
          </cell>
          <cell r="E1337">
            <v>0</v>
          </cell>
          <cell r="F1337">
            <v>295680</v>
          </cell>
          <cell r="G1337">
            <v>14746</v>
          </cell>
        </row>
        <row r="1338">
          <cell r="B1338">
            <v>0</v>
          </cell>
          <cell r="C1338">
            <v>0</v>
          </cell>
          <cell r="D1338">
            <v>0</v>
          </cell>
          <cell r="E1338">
            <v>0</v>
          </cell>
          <cell r="F1338" t="str">
            <v>SUBTOTAL EQUIPO</v>
          </cell>
          <cell r="G1338">
            <v>15790</v>
          </cell>
        </row>
        <row r="1339">
          <cell r="B1339">
            <v>0</v>
          </cell>
          <cell r="C1339">
            <v>0</v>
          </cell>
          <cell r="D1339">
            <v>0</v>
          </cell>
          <cell r="E1339">
            <v>0</v>
          </cell>
          <cell r="F1339">
            <v>0</v>
          </cell>
          <cell r="G1339">
            <v>0</v>
          </cell>
        </row>
        <row r="1340">
          <cell r="B1340">
            <v>0</v>
          </cell>
          <cell r="C1340">
            <v>0</v>
          </cell>
          <cell r="D1340">
            <v>0</v>
          </cell>
          <cell r="E1340" t="str">
            <v>COSTO DIRECTO</v>
          </cell>
          <cell r="F1340">
            <v>0</v>
          </cell>
          <cell r="G1340">
            <v>985415</v>
          </cell>
        </row>
      </sheetData>
      <sheetData sheetId="14">
        <row r="474">
          <cell r="F474">
            <v>135238</v>
          </cell>
        </row>
      </sheetData>
      <sheetData sheetId="15"/>
      <sheetData sheetId="16"/>
      <sheetData sheetId="17">
        <row r="111">
          <cell r="G111" t="e">
            <v>#REF!</v>
          </cell>
        </row>
      </sheetData>
      <sheetData sheetId="18"/>
      <sheetData sheetId="19">
        <row r="6">
          <cell r="J6">
            <v>5</v>
          </cell>
        </row>
        <row r="7">
          <cell r="J7">
            <v>6</v>
          </cell>
        </row>
        <row r="8">
          <cell r="J8">
            <v>1</v>
          </cell>
        </row>
        <row r="9">
          <cell r="J9">
            <v>1</v>
          </cell>
        </row>
        <row r="11">
          <cell r="F11">
            <v>23.5</v>
          </cell>
        </row>
        <row r="12">
          <cell r="O12">
            <v>46.779999999999994</v>
          </cell>
        </row>
        <row r="17">
          <cell r="Q17">
            <v>57.05</v>
          </cell>
        </row>
        <row r="22">
          <cell r="F22">
            <v>9.1300000000000008</v>
          </cell>
        </row>
        <row r="29">
          <cell r="K29">
            <v>49.03</v>
          </cell>
        </row>
        <row r="36">
          <cell r="K36">
            <v>16.989999999999998</v>
          </cell>
        </row>
        <row r="43">
          <cell r="F43">
            <v>30.459999999999994</v>
          </cell>
        </row>
        <row r="55">
          <cell r="F55">
            <v>17.730000000000004</v>
          </cell>
        </row>
        <row r="57">
          <cell r="F57">
            <v>80</v>
          </cell>
        </row>
        <row r="76">
          <cell r="D76">
            <v>2</v>
          </cell>
          <cell r="K76">
            <v>40</v>
          </cell>
        </row>
        <row r="77">
          <cell r="D77">
            <v>1</v>
          </cell>
          <cell r="K77">
            <v>10</v>
          </cell>
        </row>
        <row r="78">
          <cell r="D78">
            <v>1</v>
          </cell>
        </row>
        <row r="79">
          <cell r="D79">
            <v>1</v>
          </cell>
        </row>
        <row r="80">
          <cell r="D80">
            <v>2</v>
          </cell>
        </row>
        <row r="82">
          <cell r="D82">
            <v>37</v>
          </cell>
        </row>
        <row r="89">
          <cell r="C89">
            <v>1</v>
          </cell>
        </row>
        <row r="90">
          <cell r="C90">
            <v>1</v>
          </cell>
        </row>
        <row r="99">
          <cell r="K99">
            <v>194.32</v>
          </cell>
        </row>
        <row r="104">
          <cell r="D104">
            <v>34.950000000000003</v>
          </cell>
        </row>
      </sheetData>
      <sheetData sheetId="20"/>
      <sheetData sheetId="21">
        <row r="28">
          <cell r="G28">
            <v>212354815.75</v>
          </cell>
        </row>
      </sheetData>
      <sheetData sheetId="2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para"/>
      <sheetName val="PRESUPUESTO"/>
      <sheetName val="ACTAS"/>
      <sheetName val="ANALISIS"/>
      <sheetName val="INSUMOS"/>
      <sheetName val="Incidencias"/>
      <sheetName val="CostosAdmin"/>
      <sheetName val="F.Prestacional"/>
      <sheetName val="F.Prestacional J"/>
      <sheetName val="INSUM CLASIF"/>
      <sheetName val="CRONOGRAMA"/>
      <sheetName val="RENDIMIENTOS"/>
      <sheetName val="COSTOS"/>
      <sheetName val="SEGUIMIENTO"/>
      <sheetName val="CONTROL"/>
      <sheetName val="PlantillaSeguim"/>
      <sheetName val="PlantillaSeguimCost"/>
      <sheetName val="Datos1_NoEliminar"/>
      <sheetName val="FORMATOS"/>
    </sheetNames>
    <sheetDataSet>
      <sheetData sheetId="0"/>
      <sheetData sheetId="1">
        <row r="2">
          <cell r="A2" t="str">
            <v>CD</v>
          </cell>
        </row>
      </sheetData>
      <sheetData sheetId="2"/>
      <sheetData sheetId="3"/>
      <sheetData sheetId="4"/>
      <sheetData sheetId="5"/>
      <sheetData sheetId="6"/>
      <sheetData sheetId="7"/>
      <sheetData sheetId="8"/>
      <sheetData sheetId="9"/>
      <sheetData sheetId="10">
        <row r="10">
          <cell r="BN10">
            <v>0</v>
          </cell>
        </row>
        <row r="11">
          <cell r="BN11">
            <v>0</v>
          </cell>
        </row>
      </sheetData>
      <sheetData sheetId="11"/>
      <sheetData sheetId="12"/>
      <sheetData sheetId="13">
        <row r="27">
          <cell r="P27">
            <v>42730</v>
          </cell>
          <cell r="Q27">
            <v>42731</v>
          </cell>
          <cell r="R27">
            <v>42732</v>
          </cell>
          <cell r="S27">
            <v>42733</v>
          </cell>
          <cell r="T27">
            <v>42734</v>
          </cell>
          <cell r="U27">
            <v>42735</v>
          </cell>
          <cell r="V27">
            <v>42736</v>
          </cell>
          <cell r="W27">
            <v>42737</v>
          </cell>
          <cell r="X27">
            <v>42738</v>
          </cell>
          <cell r="Y27">
            <v>42739</v>
          </cell>
          <cell r="Z27">
            <v>42740</v>
          </cell>
          <cell r="AA27">
            <v>42741</v>
          </cell>
          <cell r="AB27">
            <v>42742</v>
          </cell>
          <cell r="AC27">
            <v>42743</v>
          </cell>
          <cell r="AD27">
            <v>42744</v>
          </cell>
          <cell r="AE27">
            <v>42745</v>
          </cell>
          <cell r="AF27">
            <v>42746</v>
          </cell>
          <cell r="AG27">
            <v>42747</v>
          </cell>
          <cell r="AH27">
            <v>42748</v>
          </cell>
          <cell r="AI27">
            <v>42749</v>
          </cell>
          <cell r="AJ27">
            <v>42750</v>
          </cell>
          <cell r="AK27">
            <v>42751</v>
          </cell>
          <cell r="AL27">
            <v>42752</v>
          </cell>
          <cell r="AM27">
            <v>42753</v>
          </cell>
          <cell r="AN27">
            <v>42754</v>
          </cell>
          <cell r="AO27">
            <v>42755</v>
          </cell>
          <cell r="AP27">
            <v>42756</v>
          </cell>
          <cell r="AQ27">
            <v>42757</v>
          </cell>
          <cell r="AR27">
            <v>42758</v>
          </cell>
          <cell r="AS27">
            <v>42759</v>
          </cell>
          <cell r="AT27">
            <v>42760</v>
          </cell>
          <cell r="AU27">
            <v>42761</v>
          </cell>
          <cell r="AV27">
            <v>42762</v>
          </cell>
          <cell r="AW27">
            <v>42763</v>
          </cell>
          <cell r="AX27">
            <v>42764</v>
          </cell>
          <cell r="AY27">
            <v>42765</v>
          </cell>
          <cell r="AZ27">
            <v>42766</v>
          </cell>
          <cell r="BA27">
            <v>42767</v>
          </cell>
          <cell r="BB27">
            <v>42768</v>
          </cell>
          <cell r="BC27">
            <v>42769</v>
          </cell>
          <cell r="BD27">
            <v>42770</v>
          </cell>
          <cell r="BE27">
            <v>42771</v>
          </cell>
          <cell r="BF27">
            <v>42772</v>
          </cell>
          <cell r="BG27">
            <v>42773</v>
          </cell>
          <cell r="BH27">
            <v>42774</v>
          </cell>
          <cell r="BI27">
            <v>42775</v>
          </cell>
          <cell r="BJ27">
            <v>42776</v>
          </cell>
          <cell r="BK27">
            <v>42777</v>
          </cell>
          <cell r="BL27">
            <v>42778</v>
          </cell>
          <cell r="BM27">
            <v>42779</v>
          </cell>
          <cell r="BN27">
            <v>42780</v>
          </cell>
          <cell r="BO27">
            <v>42781</v>
          </cell>
          <cell r="BP27">
            <v>42782</v>
          </cell>
          <cell r="BQ27">
            <v>42783</v>
          </cell>
          <cell r="BR27">
            <v>42784</v>
          </cell>
          <cell r="BS27">
            <v>42785</v>
          </cell>
          <cell r="BT27">
            <v>42786</v>
          </cell>
          <cell r="BU27">
            <v>42787</v>
          </cell>
          <cell r="BV27">
            <v>42788</v>
          </cell>
          <cell r="BW27">
            <v>42789</v>
          </cell>
          <cell r="BX27">
            <v>42790</v>
          </cell>
          <cell r="BY27">
            <v>42791</v>
          </cell>
          <cell r="BZ27">
            <v>42792</v>
          </cell>
          <cell r="CA27">
            <v>42793</v>
          </cell>
          <cell r="CB27">
            <v>42794</v>
          </cell>
          <cell r="CC27">
            <v>42795</v>
          </cell>
          <cell r="CD27">
            <v>42796</v>
          </cell>
          <cell r="CE27">
            <v>42797</v>
          </cell>
          <cell r="CF27">
            <v>42798</v>
          </cell>
          <cell r="CG27">
            <v>42799</v>
          </cell>
          <cell r="CH27">
            <v>42800</v>
          </cell>
          <cell r="CI27">
            <v>42801</v>
          </cell>
          <cell r="CJ27">
            <v>42802</v>
          </cell>
          <cell r="CK27">
            <v>42803</v>
          </cell>
          <cell r="CL27">
            <v>42804</v>
          </cell>
          <cell r="CM27">
            <v>42805</v>
          </cell>
          <cell r="CN27">
            <v>42806</v>
          </cell>
          <cell r="CO27">
            <v>42807</v>
          </cell>
          <cell r="CP27">
            <v>42808</v>
          </cell>
          <cell r="CQ27">
            <v>42809</v>
          </cell>
          <cell r="CR27">
            <v>42810</v>
          </cell>
          <cell r="CS27">
            <v>42811</v>
          </cell>
          <cell r="CT27">
            <v>42812</v>
          </cell>
          <cell r="CU27">
            <v>42813</v>
          </cell>
          <cell r="CV27">
            <v>42814</v>
          </cell>
          <cell r="CW27">
            <v>42815</v>
          </cell>
          <cell r="CX27">
            <v>42816</v>
          </cell>
          <cell r="CY27">
            <v>42817</v>
          </cell>
          <cell r="CZ27">
            <v>42818</v>
          </cell>
          <cell r="DA27">
            <v>42819</v>
          </cell>
          <cell r="DB27">
            <v>42820</v>
          </cell>
          <cell r="DC27">
            <v>42821</v>
          </cell>
          <cell r="DD27">
            <v>42822</v>
          </cell>
          <cell r="DE27">
            <v>42823</v>
          </cell>
          <cell r="DF27">
            <v>42824</v>
          </cell>
          <cell r="DG27">
            <v>42825</v>
          </cell>
          <cell r="DH27">
            <v>42826</v>
          </cell>
          <cell r="DI27">
            <v>42827</v>
          </cell>
          <cell r="DJ27">
            <v>42828</v>
          </cell>
          <cell r="DK27">
            <v>42829</v>
          </cell>
          <cell r="DL27">
            <v>42830</v>
          </cell>
          <cell r="DM27">
            <v>42831</v>
          </cell>
          <cell r="DN27">
            <v>42832</v>
          </cell>
          <cell r="DO27">
            <v>42833</v>
          </cell>
          <cell r="DP27">
            <v>42834</v>
          </cell>
          <cell r="DQ27">
            <v>42835</v>
          </cell>
          <cell r="DR27">
            <v>42836</v>
          </cell>
          <cell r="DS27">
            <v>42837</v>
          </cell>
          <cell r="DT27">
            <v>42838</v>
          </cell>
          <cell r="DU27">
            <v>42839</v>
          </cell>
          <cell r="DV27">
            <v>42840</v>
          </cell>
          <cell r="DW27">
            <v>42841</v>
          </cell>
          <cell r="DX27">
            <v>42842</v>
          </cell>
          <cell r="DY27">
            <v>42843</v>
          </cell>
          <cell r="DZ27">
            <v>42844</v>
          </cell>
          <cell r="EA27">
            <v>42845</v>
          </cell>
          <cell r="EB27">
            <v>42846</v>
          </cell>
          <cell r="EC27">
            <v>42847</v>
          </cell>
          <cell r="ED27">
            <v>42848</v>
          </cell>
          <cell r="EE27">
            <v>42849</v>
          </cell>
          <cell r="EF27">
            <v>42850</v>
          </cell>
          <cell r="EG27">
            <v>42851</v>
          </cell>
          <cell r="EH27">
            <v>42852</v>
          </cell>
          <cell r="EI27">
            <v>42853</v>
          </cell>
          <cell r="EJ27">
            <v>42854</v>
          </cell>
          <cell r="EK27">
            <v>42855</v>
          </cell>
          <cell r="EL27">
            <v>42856</v>
          </cell>
          <cell r="EM27">
            <v>42857</v>
          </cell>
          <cell r="EN27">
            <v>42858</v>
          </cell>
          <cell r="EO27">
            <v>42859</v>
          </cell>
          <cell r="EP27">
            <v>42860</v>
          </cell>
          <cell r="EQ27">
            <v>42861</v>
          </cell>
          <cell r="ER27">
            <v>42862</v>
          </cell>
          <cell r="ES27">
            <v>42863</v>
          </cell>
          <cell r="ET27">
            <v>42864</v>
          </cell>
          <cell r="EU27">
            <v>42865</v>
          </cell>
          <cell r="EV27">
            <v>42866</v>
          </cell>
          <cell r="EW27">
            <v>42867</v>
          </cell>
          <cell r="EX27">
            <v>42868</v>
          </cell>
          <cell r="EY27">
            <v>42869</v>
          </cell>
          <cell r="EZ27">
            <v>42870</v>
          </cell>
          <cell r="FA27">
            <v>42871</v>
          </cell>
          <cell r="FB27">
            <v>42872</v>
          </cell>
          <cell r="FC27">
            <v>42873</v>
          </cell>
          <cell r="FD27">
            <v>42874</v>
          </cell>
          <cell r="FE27">
            <v>42875</v>
          </cell>
          <cell r="FF27">
            <v>42876</v>
          </cell>
          <cell r="FG27">
            <v>42877</v>
          </cell>
          <cell r="FH27">
            <v>42878</v>
          </cell>
          <cell r="FI27">
            <v>42879</v>
          </cell>
          <cell r="FJ27">
            <v>42880</v>
          </cell>
          <cell r="FK27">
            <v>42881</v>
          </cell>
          <cell r="FL27">
            <v>42882</v>
          </cell>
          <cell r="FM27">
            <v>42883</v>
          </cell>
          <cell r="FN27">
            <v>42884</v>
          </cell>
          <cell r="FO27">
            <v>42885</v>
          </cell>
          <cell r="FP27">
            <v>42886</v>
          </cell>
          <cell r="FQ27">
            <v>42887</v>
          </cell>
          <cell r="FR27">
            <v>42888</v>
          </cell>
          <cell r="FS27">
            <v>42889</v>
          </cell>
          <cell r="FT27">
            <v>42890</v>
          </cell>
          <cell r="FU27">
            <v>42891</v>
          </cell>
          <cell r="FV27">
            <v>42892</v>
          </cell>
          <cell r="FW27">
            <v>42893</v>
          </cell>
          <cell r="FX27">
            <v>42894</v>
          </cell>
          <cell r="FY27">
            <v>42895</v>
          </cell>
          <cell r="FZ27">
            <v>42896</v>
          </cell>
          <cell r="GA27">
            <v>42897</v>
          </cell>
          <cell r="GB27">
            <v>42898</v>
          </cell>
          <cell r="GC27">
            <v>42899</v>
          </cell>
          <cell r="GD27">
            <v>42900</v>
          </cell>
          <cell r="GE27">
            <v>42901</v>
          </cell>
          <cell r="GF27">
            <v>42902</v>
          </cell>
          <cell r="GG27">
            <v>42903</v>
          </cell>
          <cell r="GH27">
            <v>42904</v>
          </cell>
          <cell r="GI27">
            <v>42905</v>
          </cell>
          <cell r="GJ27">
            <v>42906</v>
          </cell>
          <cell r="GK27">
            <v>42907</v>
          </cell>
          <cell r="GL27">
            <v>42908</v>
          </cell>
          <cell r="GM27">
            <v>42909</v>
          </cell>
          <cell r="GN27">
            <v>42910</v>
          </cell>
          <cell r="GO27">
            <v>42911</v>
          </cell>
          <cell r="GP27">
            <v>42912</v>
          </cell>
          <cell r="GQ27">
            <v>42913</v>
          </cell>
          <cell r="GR27">
            <v>42914</v>
          </cell>
          <cell r="GS27">
            <v>42915</v>
          </cell>
          <cell r="GT27">
            <v>42916</v>
          </cell>
          <cell r="GU27">
            <v>42917</v>
          </cell>
          <cell r="GV27">
            <v>42918</v>
          </cell>
          <cell r="GW27">
            <v>42919</v>
          </cell>
          <cell r="GX27">
            <v>42920</v>
          </cell>
          <cell r="GY27">
            <v>42921</v>
          </cell>
          <cell r="GZ27">
            <v>42922</v>
          </cell>
          <cell r="HA27">
            <v>42923</v>
          </cell>
          <cell r="HB27">
            <v>42924</v>
          </cell>
          <cell r="HC27">
            <v>42925</v>
          </cell>
          <cell r="HD27">
            <v>42926</v>
          </cell>
          <cell r="HE27">
            <v>42927</v>
          </cell>
          <cell r="HF27">
            <v>42928</v>
          </cell>
          <cell r="HG27">
            <v>42929</v>
          </cell>
          <cell r="HH27">
            <v>42930</v>
          </cell>
          <cell r="HI27">
            <v>42931</v>
          </cell>
          <cell r="HJ27">
            <v>42932</v>
          </cell>
          <cell r="HK27">
            <v>42933</v>
          </cell>
          <cell r="HL27">
            <v>42934</v>
          </cell>
          <cell r="HM27">
            <v>42935</v>
          </cell>
          <cell r="HN27">
            <v>42936</v>
          </cell>
          <cell r="HO27">
            <v>42937</v>
          </cell>
          <cell r="HP27">
            <v>42938</v>
          </cell>
          <cell r="HQ27">
            <v>42939</v>
          </cell>
          <cell r="HR27">
            <v>42940</v>
          </cell>
          <cell r="HS27">
            <v>42941</v>
          </cell>
          <cell r="HT27">
            <v>42942</v>
          </cell>
          <cell r="HU27">
            <v>42943</v>
          </cell>
          <cell r="HV27">
            <v>42944</v>
          </cell>
          <cell r="HW27">
            <v>42945</v>
          </cell>
          <cell r="HX27">
            <v>42946</v>
          </cell>
          <cell r="HY27">
            <v>42947</v>
          </cell>
          <cell r="HZ27">
            <v>42948</v>
          </cell>
          <cell r="IA27">
            <v>42949</v>
          </cell>
          <cell r="IB27">
            <v>42950</v>
          </cell>
          <cell r="IC27">
            <v>42951</v>
          </cell>
          <cell r="ID27">
            <v>42952</v>
          </cell>
          <cell r="IE27">
            <v>42953</v>
          </cell>
          <cell r="IF27">
            <v>42954</v>
          </cell>
          <cell r="IG27">
            <v>42955</v>
          </cell>
          <cell r="IH27">
            <v>42956</v>
          </cell>
          <cell r="II27">
            <v>42957</v>
          </cell>
          <cell r="IJ27">
            <v>42958</v>
          </cell>
          <cell r="IK27">
            <v>42959</v>
          </cell>
          <cell r="IL27">
            <v>42960</v>
          </cell>
          <cell r="IM27">
            <v>42961</v>
          </cell>
          <cell r="IN27">
            <v>42962</v>
          </cell>
          <cell r="IO27">
            <v>42963</v>
          </cell>
          <cell r="IP27">
            <v>42964</v>
          </cell>
          <cell r="IQ27">
            <v>42965</v>
          </cell>
          <cell r="IR27">
            <v>42966</v>
          </cell>
          <cell r="IS27">
            <v>42967</v>
          </cell>
          <cell r="IT27">
            <v>42968</v>
          </cell>
          <cell r="IU27">
            <v>42969</v>
          </cell>
          <cell r="IV27">
            <v>42970</v>
          </cell>
          <cell r="IW27">
            <v>42971</v>
          </cell>
          <cell r="IX27">
            <v>42972</v>
          </cell>
          <cell r="IY27">
            <v>42973</v>
          </cell>
          <cell r="IZ27">
            <v>42974</v>
          </cell>
          <cell r="JA27">
            <v>42975</v>
          </cell>
          <cell r="JB27">
            <v>42976</v>
          </cell>
          <cell r="JC27">
            <v>42977</v>
          </cell>
          <cell r="JD27">
            <v>42978</v>
          </cell>
          <cell r="JE27">
            <v>42979</v>
          </cell>
          <cell r="JF27">
            <v>42980</v>
          </cell>
          <cell r="JG27">
            <v>42981</v>
          </cell>
          <cell r="JH27">
            <v>42982</v>
          </cell>
          <cell r="JI27">
            <v>42983</v>
          </cell>
          <cell r="JJ27">
            <v>42984</v>
          </cell>
          <cell r="JK27">
            <v>42985</v>
          </cell>
          <cell r="JL27">
            <v>42986</v>
          </cell>
          <cell r="JM27">
            <v>42987</v>
          </cell>
          <cell r="JN27">
            <v>42988</v>
          </cell>
          <cell r="JO27">
            <v>42989</v>
          </cell>
          <cell r="JP27">
            <v>42990</v>
          </cell>
          <cell r="JQ27">
            <v>42991</v>
          </cell>
          <cell r="JR27">
            <v>42992</v>
          </cell>
          <cell r="JS27">
            <v>42993</v>
          </cell>
          <cell r="JT27">
            <v>42994</v>
          </cell>
          <cell r="JU27">
            <v>42995</v>
          </cell>
          <cell r="JV27">
            <v>42996</v>
          </cell>
          <cell r="JW27">
            <v>42997</v>
          </cell>
          <cell r="JX27">
            <v>42998</v>
          </cell>
          <cell r="JY27">
            <v>42999</v>
          </cell>
          <cell r="JZ27">
            <v>43000</v>
          </cell>
          <cell r="KA27">
            <v>43001</v>
          </cell>
          <cell r="KB27">
            <v>43002</v>
          </cell>
          <cell r="KC27">
            <v>43003</v>
          </cell>
          <cell r="KD27">
            <v>43004</v>
          </cell>
          <cell r="KE27">
            <v>43005</v>
          </cell>
          <cell r="KF27">
            <v>43006</v>
          </cell>
          <cell r="KG27">
            <v>43007</v>
          </cell>
          <cell r="KH27">
            <v>43008</v>
          </cell>
          <cell r="KI27">
            <v>43009</v>
          </cell>
          <cell r="KJ27">
            <v>43010</v>
          </cell>
          <cell r="KK27">
            <v>43011</v>
          </cell>
          <cell r="KL27">
            <v>43012</v>
          </cell>
          <cell r="KM27">
            <v>43013</v>
          </cell>
          <cell r="KN27">
            <v>43014</v>
          </cell>
          <cell r="KO27">
            <v>43015</v>
          </cell>
          <cell r="KP27">
            <v>43016</v>
          </cell>
          <cell r="KQ27">
            <v>43017</v>
          </cell>
          <cell r="KR27">
            <v>43018</v>
          </cell>
          <cell r="KS27">
            <v>43019</v>
          </cell>
          <cell r="KT27">
            <v>43020</v>
          </cell>
          <cell r="KU27">
            <v>43021</v>
          </cell>
          <cell r="KV27">
            <v>43022</v>
          </cell>
          <cell r="KW27">
            <v>43023</v>
          </cell>
          <cell r="KX27">
            <v>43024</v>
          </cell>
          <cell r="KY27">
            <v>43025</v>
          </cell>
          <cell r="KZ27">
            <v>43026</v>
          </cell>
          <cell r="LA27">
            <v>43027</v>
          </cell>
          <cell r="LB27">
            <v>43028</v>
          </cell>
          <cell r="LC27">
            <v>43029</v>
          </cell>
          <cell r="LD27">
            <v>43030</v>
          </cell>
          <cell r="LE27">
            <v>43031</v>
          </cell>
          <cell r="LF27">
            <v>43032</v>
          </cell>
          <cell r="LG27">
            <v>43033</v>
          </cell>
          <cell r="LH27">
            <v>43034</v>
          </cell>
          <cell r="LI27">
            <v>43035</v>
          </cell>
          <cell r="LJ27">
            <v>43036</v>
          </cell>
          <cell r="LK27">
            <v>43037</v>
          </cell>
          <cell r="LL27">
            <v>43038</v>
          </cell>
          <cell r="LM27">
            <v>43039</v>
          </cell>
          <cell r="LN27">
            <v>43040</v>
          </cell>
          <cell r="LO27">
            <v>43041</v>
          </cell>
          <cell r="LP27">
            <v>43042</v>
          </cell>
          <cell r="LQ27">
            <v>43043</v>
          </cell>
          <cell r="LR27">
            <v>43044</v>
          </cell>
          <cell r="LS27">
            <v>43045</v>
          </cell>
          <cell r="LT27">
            <v>43046</v>
          </cell>
          <cell r="LU27">
            <v>43047</v>
          </cell>
          <cell r="LV27">
            <v>43048</v>
          </cell>
          <cell r="LW27">
            <v>43049</v>
          </cell>
          <cell r="LX27">
            <v>43050</v>
          </cell>
          <cell r="LY27">
            <v>43051</v>
          </cell>
          <cell r="LZ27">
            <v>43052</v>
          </cell>
          <cell r="MA27">
            <v>43053</v>
          </cell>
          <cell r="MB27">
            <v>43054</v>
          </cell>
          <cell r="MC27">
            <v>43055</v>
          </cell>
          <cell r="MD27">
            <v>43056</v>
          </cell>
          <cell r="ME27">
            <v>43057</v>
          </cell>
          <cell r="MF27">
            <v>43058</v>
          </cell>
          <cell r="MG27">
            <v>43059</v>
          </cell>
          <cell r="MH27">
            <v>43060</v>
          </cell>
          <cell r="MI27">
            <v>43061</v>
          </cell>
          <cell r="MJ27">
            <v>43062</v>
          </cell>
          <cell r="MK27">
            <v>43063</v>
          </cell>
          <cell r="ML27">
            <v>43064</v>
          </cell>
          <cell r="MM27">
            <v>43065</v>
          </cell>
          <cell r="MN27">
            <v>43066</v>
          </cell>
          <cell r="MO27">
            <v>43067</v>
          </cell>
          <cell r="MP27">
            <v>43068</v>
          </cell>
          <cell r="MQ27">
            <v>43069</v>
          </cell>
          <cell r="MR27">
            <v>43070</v>
          </cell>
          <cell r="MS27">
            <v>43071</v>
          </cell>
          <cell r="MT27">
            <v>43072</v>
          </cell>
          <cell r="MU27">
            <v>43073</v>
          </cell>
          <cell r="MV27">
            <v>43074</v>
          </cell>
          <cell r="MW27">
            <v>43075</v>
          </cell>
          <cell r="MX27">
            <v>43076</v>
          </cell>
          <cell r="MY27">
            <v>43077</v>
          </cell>
          <cell r="MZ27">
            <v>43078</v>
          </cell>
          <cell r="NA27">
            <v>43079</v>
          </cell>
          <cell r="NB27">
            <v>43080</v>
          </cell>
          <cell r="NC27">
            <v>43081</v>
          </cell>
          <cell r="ND27">
            <v>43082</v>
          </cell>
          <cell r="NE27">
            <v>43083</v>
          </cell>
          <cell r="NF27">
            <v>43084</v>
          </cell>
          <cell r="NG27">
            <v>43085</v>
          </cell>
          <cell r="NH27">
            <v>43086</v>
          </cell>
          <cell r="NI27">
            <v>43087</v>
          </cell>
          <cell r="NJ27">
            <v>43088</v>
          </cell>
          <cell r="NK27">
            <v>43089</v>
          </cell>
          <cell r="NL27">
            <v>43090</v>
          </cell>
          <cell r="NM27">
            <v>43091</v>
          </cell>
          <cell r="NN27">
            <v>43092</v>
          </cell>
          <cell r="NO27">
            <v>43093</v>
          </cell>
          <cell r="NP27">
            <v>43094</v>
          </cell>
          <cell r="NQ27">
            <v>43095</v>
          </cell>
          <cell r="NR27">
            <v>43096</v>
          </cell>
          <cell r="NS27">
            <v>43097</v>
          </cell>
          <cell r="NT27">
            <v>43098</v>
          </cell>
          <cell r="NU27">
            <v>43099</v>
          </cell>
          <cell r="NV27">
            <v>43100</v>
          </cell>
          <cell r="NW27">
            <v>43101</v>
          </cell>
          <cell r="NX27">
            <v>43102</v>
          </cell>
          <cell r="NY27">
            <v>43103</v>
          </cell>
          <cell r="NZ27">
            <v>43104</v>
          </cell>
          <cell r="OA27">
            <v>43105</v>
          </cell>
          <cell r="OB27">
            <v>43106</v>
          </cell>
          <cell r="OC27">
            <v>43107</v>
          </cell>
          <cell r="OD27">
            <v>43108</v>
          </cell>
          <cell r="OE27">
            <v>43109</v>
          </cell>
          <cell r="OF27">
            <v>43110</v>
          </cell>
          <cell r="OG27">
            <v>43111</v>
          </cell>
          <cell r="OH27">
            <v>43112</v>
          </cell>
          <cell r="OI27">
            <v>43113</v>
          </cell>
          <cell r="OJ27">
            <v>43114</v>
          </cell>
          <cell r="OK27">
            <v>43115</v>
          </cell>
          <cell r="OL27">
            <v>43116</v>
          </cell>
          <cell r="OM27">
            <v>43117</v>
          </cell>
          <cell r="ON27">
            <v>43118</v>
          </cell>
          <cell r="OO27">
            <v>43119</v>
          </cell>
          <cell r="OP27">
            <v>43120</v>
          </cell>
          <cell r="OQ27">
            <v>43121</v>
          </cell>
          <cell r="OR27">
            <v>43122</v>
          </cell>
          <cell r="OS27">
            <v>43123</v>
          </cell>
          <cell r="OT27">
            <v>43124</v>
          </cell>
          <cell r="OU27">
            <v>43125</v>
          </cell>
          <cell r="OV27">
            <v>43126</v>
          </cell>
          <cell r="OW27">
            <v>43127</v>
          </cell>
          <cell r="OX27">
            <v>43128</v>
          </cell>
          <cell r="OY27">
            <v>43129</v>
          </cell>
          <cell r="OZ27">
            <v>43130</v>
          </cell>
          <cell r="PA27">
            <v>43131</v>
          </cell>
          <cell r="PB27">
            <v>43132</v>
          </cell>
          <cell r="PC27">
            <v>43133</v>
          </cell>
          <cell r="PD27">
            <v>43134</v>
          </cell>
          <cell r="PE27">
            <v>43135</v>
          </cell>
          <cell r="PF27">
            <v>43136</v>
          </cell>
          <cell r="PG27">
            <v>43137</v>
          </cell>
          <cell r="PH27">
            <v>43138</v>
          </cell>
          <cell r="PI27">
            <v>43139</v>
          </cell>
          <cell r="PJ27">
            <v>43140</v>
          </cell>
          <cell r="PK27">
            <v>43141</v>
          </cell>
          <cell r="PL27">
            <v>43142</v>
          </cell>
          <cell r="PM27">
            <v>43143</v>
          </cell>
          <cell r="PN27">
            <v>43144</v>
          </cell>
          <cell r="PO27">
            <v>43145</v>
          </cell>
          <cell r="PP27">
            <v>43146</v>
          </cell>
          <cell r="PQ27">
            <v>43147</v>
          </cell>
          <cell r="PR27">
            <v>43148</v>
          </cell>
          <cell r="PS27">
            <v>43149</v>
          </cell>
        </row>
        <row r="28">
          <cell r="P28" t="str">
            <v>SEM 1</v>
          </cell>
          <cell r="Q28" t="str">
            <v>SEM 1</v>
          </cell>
          <cell r="R28" t="str">
            <v>SEM 1</v>
          </cell>
          <cell r="S28" t="str">
            <v>SEM 1</v>
          </cell>
          <cell r="T28" t="str">
            <v>SEM 1</v>
          </cell>
          <cell r="U28" t="str">
            <v>SEM 1</v>
          </cell>
          <cell r="V28" t="str">
            <v>SEM 1</v>
          </cell>
          <cell r="W28" t="str">
            <v>SEM 2</v>
          </cell>
          <cell r="X28" t="str">
            <v>SEM 2</v>
          </cell>
          <cell r="Y28" t="str">
            <v>SEM 2</v>
          </cell>
          <cell r="Z28" t="str">
            <v>SEM 2</v>
          </cell>
          <cell r="AA28" t="str">
            <v>SEM 2</v>
          </cell>
          <cell r="AB28" t="str">
            <v>SEM 2</v>
          </cell>
          <cell r="AC28" t="str">
            <v>SEM 2</v>
          </cell>
          <cell r="AD28" t="str">
            <v>SEM 3</v>
          </cell>
          <cell r="AE28" t="str">
            <v>SEM 3</v>
          </cell>
          <cell r="AF28" t="str">
            <v>SEM 3</v>
          </cell>
          <cell r="AG28" t="str">
            <v>SEM 3</v>
          </cell>
          <cell r="AH28" t="str">
            <v>SEM 3</v>
          </cell>
          <cell r="AI28" t="str">
            <v>SEM 3</v>
          </cell>
          <cell r="AJ28" t="str">
            <v>SEM 3</v>
          </cell>
          <cell r="AK28" t="str">
            <v>SEM 4</v>
          </cell>
          <cell r="AL28" t="str">
            <v>SEM 4</v>
          </cell>
          <cell r="AM28" t="str">
            <v>SEM 4</v>
          </cell>
          <cell r="AN28" t="str">
            <v>SEM 4</v>
          </cell>
          <cell r="AO28" t="str">
            <v>SEM 4</v>
          </cell>
          <cell r="AP28" t="str">
            <v>SEM 4</v>
          </cell>
          <cell r="AQ28" t="str">
            <v>SEM 4</v>
          </cell>
          <cell r="AR28" t="str">
            <v>SEM 5</v>
          </cell>
          <cell r="AS28" t="str">
            <v>SEM 5</v>
          </cell>
          <cell r="AT28" t="str">
            <v>SEM 5</v>
          </cell>
          <cell r="AU28" t="str">
            <v>SEM 5</v>
          </cell>
          <cell r="AV28" t="str">
            <v>SEM 5</v>
          </cell>
          <cell r="AW28" t="str">
            <v>SEM 5</v>
          </cell>
          <cell r="AX28" t="str">
            <v>SEM 5</v>
          </cell>
          <cell r="AY28" t="str">
            <v>SEM 6</v>
          </cell>
          <cell r="AZ28" t="str">
            <v>SEM 6</v>
          </cell>
          <cell r="BA28" t="str">
            <v>SEM 6</v>
          </cell>
          <cell r="BB28" t="str">
            <v>SEM 6</v>
          </cell>
          <cell r="BC28" t="str">
            <v>SEM 6</v>
          </cell>
          <cell r="BD28" t="str">
            <v>SEM 6</v>
          </cell>
          <cell r="BE28" t="str">
            <v>SEM 6</v>
          </cell>
          <cell r="BF28" t="str">
            <v>SEM 7</v>
          </cell>
          <cell r="BG28" t="str">
            <v>SEM 7</v>
          </cell>
          <cell r="BH28" t="str">
            <v>SEM 7</v>
          </cell>
          <cell r="BI28" t="str">
            <v>SEM 7</v>
          </cell>
          <cell r="BJ28" t="str">
            <v>SEM 7</v>
          </cell>
          <cell r="BK28" t="str">
            <v>SEM 7</v>
          </cell>
          <cell r="BL28" t="str">
            <v>SEM 7</v>
          </cell>
          <cell r="BM28" t="str">
            <v>SEM 8</v>
          </cell>
          <cell r="BN28" t="str">
            <v>SEM 8</v>
          </cell>
          <cell r="BO28" t="str">
            <v>SEM 8</v>
          </cell>
          <cell r="BP28" t="str">
            <v>SEM 8</v>
          </cell>
          <cell r="BQ28" t="str">
            <v>SEM 8</v>
          </cell>
          <cell r="BR28" t="str">
            <v>SEM 8</v>
          </cell>
          <cell r="BS28" t="str">
            <v>SEM 8</v>
          </cell>
          <cell r="BT28" t="str">
            <v>SEM 9</v>
          </cell>
          <cell r="BU28" t="str">
            <v>SEM 9</v>
          </cell>
          <cell r="BV28" t="str">
            <v>SEM 9</v>
          </cell>
          <cell r="BW28" t="str">
            <v>SEM 9</v>
          </cell>
          <cell r="BX28" t="str">
            <v>SEM 9</v>
          </cell>
          <cell r="BY28" t="str">
            <v>SEM 9</v>
          </cell>
          <cell r="BZ28" t="str">
            <v>SEM 9</v>
          </cell>
          <cell r="CA28" t="str">
            <v>SEM 10</v>
          </cell>
          <cell r="CB28" t="str">
            <v>SEM 10</v>
          </cell>
          <cell r="CC28" t="str">
            <v>SEM 10</v>
          </cell>
          <cell r="CD28" t="str">
            <v>SEM 10</v>
          </cell>
          <cell r="CE28" t="str">
            <v>SEM 10</v>
          </cell>
          <cell r="CF28" t="str">
            <v>SEM 10</v>
          </cell>
          <cell r="CG28" t="str">
            <v>SEM 10</v>
          </cell>
          <cell r="CH28" t="str">
            <v>SEM 11</v>
          </cell>
          <cell r="CI28" t="str">
            <v>SEM 11</v>
          </cell>
          <cell r="CJ28" t="str">
            <v>SEM 11</v>
          </cell>
          <cell r="CK28" t="str">
            <v>SEM 11</v>
          </cell>
          <cell r="CL28" t="str">
            <v>SEM 11</v>
          </cell>
          <cell r="CM28" t="str">
            <v>SEM 11</v>
          </cell>
          <cell r="CN28" t="str">
            <v>SEM 11</v>
          </cell>
          <cell r="CO28" t="str">
            <v>SEM 12</v>
          </cell>
          <cell r="CP28" t="str">
            <v>SEM 12</v>
          </cell>
          <cell r="CQ28" t="str">
            <v>SEM 12</v>
          </cell>
          <cell r="CR28" t="str">
            <v>SEM 12</v>
          </cell>
          <cell r="CS28" t="str">
            <v>SEM 12</v>
          </cell>
          <cell r="CT28" t="str">
            <v>SEM 12</v>
          </cell>
          <cell r="CU28" t="str">
            <v>SEM 12</v>
          </cell>
          <cell r="CV28" t="str">
            <v>SEM 13</v>
          </cell>
          <cell r="CW28" t="str">
            <v>SEM 13</v>
          </cell>
          <cell r="CX28" t="str">
            <v>SEM 13</v>
          </cell>
          <cell r="CY28" t="str">
            <v>SEM 13</v>
          </cell>
          <cell r="CZ28" t="str">
            <v>SEM 13</v>
          </cell>
          <cell r="DA28" t="str">
            <v>SEM 13</v>
          </cell>
          <cell r="DB28" t="str">
            <v>SEM 13</v>
          </cell>
          <cell r="DC28" t="str">
            <v>SEM 14</v>
          </cell>
          <cell r="DD28" t="str">
            <v>SEM 14</v>
          </cell>
          <cell r="DE28" t="str">
            <v>SEM 14</v>
          </cell>
          <cell r="DF28" t="str">
            <v>SEM 14</v>
          </cell>
          <cell r="DG28" t="str">
            <v>SEM 14</v>
          </cell>
          <cell r="DH28" t="str">
            <v>SEM 14</v>
          </cell>
          <cell r="DI28" t="str">
            <v>SEM 14</v>
          </cell>
          <cell r="DJ28" t="str">
            <v>SEM 15</v>
          </cell>
          <cell r="DK28" t="str">
            <v>SEM 15</v>
          </cell>
          <cell r="DL28" t="str">
            <v>SEM 15</v>
          </cell>
          <cell r="DM28" t="str">
            <v>SEM 15</v>
          </cell>
          <cell r="DN28" t="str">
            <v>SEM 15</v>
          </cell>
          <cell r="DO28" t="str">
            <v>SEM 15</v>
          </cell>
          <cell r="DP28" t="str">
            <v>SEM 15</v>
          </cell>
          <cell r="DQ28" t="str">
            <v>SEM 16</v>
          </cell>
          <cell r="DR28" t="str">
            <v>SEM 16</v>
          </cell>
          <cell r="DS28" t="str">
            <v>SEM 16</v>
          </cell>
          <cell r="DT28" t="str">
            <v>SEM 16</v>
          </cell>
          <cell r="DU28" t="str">
            <v>SEM 16</v>
          </cell>
          <cell r="DV28" t="str">
            <v>SEM 16</v>
          </cell>
          <cell r="DW28" t="str">
            <v>SEM 16</v>
          </cell>
          <cell r="DX28" t="str">
            <v>SEM 17</v>
          </cell>
          <cell r="DY28" t="str">
            <v>SEM 17</v>
          </cell>
          <cell r="DZ28" t="str">
            <v>SEM 17</v>
          </cell>
          <cell r="EA28" t="str">
            <v>SEM 17</v>
          </cell>
          <cell r="EB28" t="str">
            <v>SEM 17</v>
          </cell>
          <cell r="EC28" t="str">
            <v>SEM 17</v>
          </cell>
          <cell r="ED28" t="str">
            <v>SEM 17</v>
          </cell>
          <cell r="EE28" t="str">
            <v>SEM 18</v>
          </cell>
          <cell r="EF28" t="str">
            <v>SEM 18</v>
          </cell>
          <cell r="EG28" t="str">
            <v>SEM 18</v>
          </cell>
          <cell r="EH28" t="str">
            <v>SEM 18</v>
          </cell>
          <cell r="EI28" t="str">
            <v>SEM 18</v>
          </cell>
          <cell r="EJ28" t="str">
            <v>SEM 18</v>
          </cell>
          <cell r="EK28" t="str">
            <v>SEM 18</v>
          </cell>
          <cell r="EL28" t="str">
            <v>SEM 19</v>
          </cell>
          <cell r="EM28" t="str">
            <v>SEM 19</v>
          </cell>
          <cell r="EN28" t="str">
            <v>SEM 19</v>
          </cell>
          <cell r="EO28" t="str">
            <v>SEM 19</v>
          </cell>
          <cell r="EP28" t="str">
            <v>SEM 19</v>
          </cell>
          <cell r="EQ28" t="str">
            <v>SEM 19</v>
          </cell>
          <cell r="ER28" t="str">
            <v>SEM 19</v>
          </cell>
          <cell r="ES28" t="str">
            <v>SEM 20</v>
          </cell>
          <cell r="ET28" t="str">
            <v>SEM 20</v>
          </cell>
          <cell r="EU28" t="str">
            <v>SEM 20</v>
          </cell>
          <cell r="EV28" t="str">
            <v>SEM 20</v>
          </cell>
          <cell r="EW28" t="str">
            <v>SEM 20</v>
          </cell>
          <cell r="EX28" t="str">
            <v>SEM 20</v>
          </cell>
          <cell r="EY28" t="str">
            <v>SEM 20</v>
          </cell>
          <cell r="EZ28" t="str">
            <v>SEM 21</v>
          </cell>
          <cell r="FA28" t="str">
            <v>SEM 21</v>
          </cell>
          <cell r="FB28" t="str">
            <v>SEM 21</v>
          </cell>
          <cell r="FC28" t="str">
            <v>SEM 21</v>
          </cell>
          <cell r="FD28" t="str">
            <v>SEM 21</v>
          </cell>
          <cell r="FE28" t="str">
            <v>SEM 21</v>
          </cell>
          <cell r="FF28" t="str">
            <v>SEM 21</v>
          </cell>
          <cell r="FG28" t="str">
            <v>SEM 22</v>
          </cell>
          <cell r="FH28" t="str">
            <v>SEM 22</v>
          </cell>
          <cell r="FI28" t="str">
            <v>SEM 22</v>
          </cell>
          <cell r="FJ28" t="str">
            <v>SEM 22</v>
          </cell>
          <cell r="FK28" t="str">
            <v>SEM 22</v>
          </cell>
          <cell r="FL28" t="str">
            <v>SEM 22</v>
          </cell>
          <cell r="FM28" t="str">
            <v>SEM 22</v>
          </cell>
          <cell r="FN28" t="str">
            <v>SEM 23</v>
          </cell>
          <cell r="FO28" t="str">
            <v>SEM 23</v>
          </cell>
          <cell r="FP28" t="str">
            <v>SEM 23</v>
          </cell>
          <cell r="FQ28" t="str">
            <v>SEM 23</v>
          </cell>
          <cell r="FR28" t="str">
            <v>SEM 23</v>
          </cell>
          <cell r="FS28" t="str">
            <v>SEM 23</v>
          </cell>
          <cell r="FT28" t="str">
            <v>SEM 23</v>
          </cell>
          <cell r="FU28" t="str">
            <v>SEM 24</v>
          </cell>
          <cell r="FV28" t="str">
            <v>SEM 24</v>
          </cell>
          <cell r="FW28" t="str">
            <v>SEM 24</v>
          </cell>
          <cell r="FX28" t="str">
            <v>SEM 24</v>
          </cell>
          <cell r="FY28" t="str">
            <v>SEM 24</v>
          </cell>
          <cell r="FZ28" t="str">
            <v>SEM 24</v>
          </cell>
          <cell r="GA28" t="str">
            <v>SEM 24</v>
          </cell>
          <cell r="GB28" t="str">
            <v>SEM 25</v>
          </cell>
          <cell r="GC28" t="str">
            <v>SEM 25</v>
          </cell>
          <cell r="GD28" t="str">
            <v>SEM 25</v>
          </cell>
          <cell r="GE28" t="str">
            <v>SEM 25</v>
          </cell>
          <cell r="GF28" t="str">
            <v>SEM 25</v>
          </cell>
          <cell r="GG28" t="str">
            <v>SEM 25</v>
          </cell>
          <cell r="GH28" t="str">
            <v>SEM 25</v>
          </cell>
          <cell r="GI28" t="str">
            <v>SEM 26</v>
          </cell>
          <cell r="GJ28" t="str">
            <v>SEM 26</v>
          </cell>
          <cell r="GK28" t="str">
            <v>SEM 26</v>
          </cell>
          <cell r="GL28" t="str">
            <v>SEM 26</v>
          </cell>
          <cell r="GM28" t="str">
            <v>SEM 26</v>
          </cell>
          <cell r="GN28" t="str">
            <v>SEM 26</v>
          </cell>
          <cell r="GO28" t="str">
            <v>SEM 26</v>
          </cell>
          <cell r="GP28" t="str">
            <v>SEM 27</v>
          </cell>
          <cell r="GQ28" t="str">
            <v>SEM 27</v>
          </cell>
          <cell r="GR28" t="str">
            <v>SEM 27</v>
          </cell>
          <cell r="GS28" t="str">
            <v>SEM 27</v>
          </cell>
          <cell r="GT28" t="str">
            <v>SEM 27</v>
          </cell>
          <cell r="GU28" t="str">
            <v>SEM 27</v>
          </cell>
          <cell r="GV28" t="str">
            <v>SEM 27</v>
          </cell>
          <cell r="GW28" t="str">
            <v>SEM 28</v>
          </cell>
          <cell r="GX28" t="str">
            <v>SEM 28</v>
          </cell>
          <cell r="GY28" t="str">
            <v>SEM 28</v>
          </cell>
          <cell r="GZ28" t="str">
            <v>SEM 28</v>
          </cell>
          <cell r="HA28" t="str">
            <v>SEM 28</v>
          </cell>
          <cell r="HB28" t="str">
            <v>SEM 28</v>
          </cell>
          <cell r="HC28" t="str">
            <v>SEM 28</v>
          </cell>
          <cell r="HD28" t="str">
            <v>SEM 29</v>
          </cell>
          <cell r="HE28" t="str">
            <v>SEM 29</v>
          </cell>
          <cell r="HF28" t="str">
            <v>SEM 29</v>
          </cell>
          <cell r="HG28" t="str">
            <v>SEM 29</v>
          </cell>
          <cell r="HH28" t="str">
            <v>SEM 29</v>
          </cell>
          <cell r="HI28" t="str">
            <v>SEM 29</v>
          </cell>
          <cell r="HJ28" t="str">
            <v>SEM 29</v>
          </cell>
          <cell r="HK28" t="str">
            <v>SEM 30</v>
          </cell>
          <cell r="HL28" t="str">
            <v>SEM 30</v>
          </cell>
          <cell r="HM28" t="str">
            <v>SEM 30</v>
          </cell>
          <cell r="HN28" t="str">
            <v>SEM 30</v>
          </cell>
          <cell r="HO28" t="str">
            <v>SEM 30</v>
          </cell>
          <cell r="HP28" t="str">
            <v>SEM 30</v>
          </cell>
          <cell r="HQ28" t="str">
            <v>SEM 30</v>
          </cell>
          <cell r="HR28" t="str">
            <v>SEM 31</v>
          </cell>
          <cell r="HS28" t="str">
            <v>SEM 31</v>
          </cell>
          <cell r="HT28" t="str">
            <v>SEM 31</v>
          </cell>
          <cell r="HU28" t="str">
            <v>SEM 31</v>
          </cell>
          <cell r="HV28" t="str">
            <v>SEM 31</v>
          </cell>
          <cell r="HW28" t="str">
            <v>SEM 31</v>
          </cell>
          <cell r="HX28" t="str">
            <v>SEM 31</v>
          </cell>
          <cell r="HY28" t="str">
            <v>SEM 32</v>
          </cell>
          <cell r="HZ28" t="str">
            <v>SEM 32</v>
          </cell>
          <cell r="IA28" t="str">
            <v>SEM 32</v>
          </cell>
          <cell r="IB28" t="str">
            <v>SEM 32</v>
          </cell>
          <cell r="IC28" t="str">
            <v>SEM 32</v>
          </cell>
          <cell r="ID28" t="str">
            <v>SEM 32</v>
          </cell>
          <cell r="IE28" t="str">
            <v>SEM 32</v>
          </cell>
          <cell r="IF28" t="str">
            <v>SEM 33</v>
          </cell>
          <cell r="IG28" t="str">
            <v>SEM 33</v>
          </cell>
          <cell r="IH28" t="str">
            <v>SEM 33</v>
          </cell>
          <cell r="II28" t="str">
            <v>SEM 33</v>
          </cell>
          <cell r="IJ28" t="str">
            <v>SEM 33</v>
          </cell>
          <cell r="IK28" t="str">
            <v>SEM 33</v>
          </cell>
          <cell r="IL28" t="str">
            <v>SEM 33</v>
          </cell>
          <cell r="IM28" t="str">
            <v>SEM 34</v>
          </cell>
          <cell r="IN28" t="str">
            <v>SEM 34</v>
          </cell>
          <cell r="IO28" t="str">
            <v>SEM 34</v>
          </cell>
          <cell r="IP28" t="str">
            <v>SEM 34</v>
          </cell>
          <cell r="IQ28" t="str">
            <v>SEM 34</v>
          </cell>
          <cell r="IR28" t="str">
            <v>SEM 34</v>
          </cell>
          <cell r="IS28" t="str">
            <v>SEM 34</v>
          </cell>
          <cell r="IT28" t="str">
            <v>SEM 35</v>
          </cell>
          <cell r="IU28" t="str">
            <v>SEM 35</v>
          </cell>
          <cell r="IV28" t="str">
            <v>SEM 35</v>
          </cell>
          <cell r="IW28" t="str">
            <v>SEM 35</v>
          </cell>
          <cell r="IX28" t="str">
            <v>SEM 35</v>
          </cell>
          <cell r="IY28" t="str">
            <v>SEM 35</v>
          </cell>
          <cell r="IZ28" t="str">
            <v>SEM 35</v>
          </cell>
          <cell r="JA28" t="str">
            <v>SEM 36</v>
          </cell>
          <cell r="JB28" t="str">
            <v>SEM 36</v>
          </cell>
          <cell r="JC28" t="str">
            <v>SEM 36</v>
          </cell>
          <cell r="JD28" t="str">
            <v>SEM 36</v>
          </cell>
          <cell r="JE28" t="str">
            <v>SEM 36</v>
          </cell>
          <cell r="JF28" t="str">
            <v>SEM 36</v>
          </cell>
          <cell r="JG28" t="str">
            <v>SEM 36</v>
          </cell>
          <cell r="JH28" t="str">
            <v>SEM 37</v>
          </cell>
          <cell r="JI28" t="str">
            <v>SEM 37</v>
          </cell>
          <cell r="JJ28" t="str">
            <v>SEM 37</v>
          </cell>
          <cell r="JK28" t="str">
            <v>SEM 37</v>
          </cell>
          <cell r="JL28" t="str">
            <v>SEM 37</v>
          </cell>
          <cell r="JM28" t="str">
            <v>SEM 37</v>
          </cell>
          <cell r="JN28" t="str">
            <v>SEM 37</v>
          </cell>
          <cell r="JO28" t="str">
            <v>SEM 38</v>
          </cell>
          <cell r="JP28" t="str">
            <v>SEM 38</v>
          </cell>
          <cell r="JQ28" t="str">
            <v>SEM 38</v>
          </cell>
          <cell r="JR28" t="str">
            <v>SEM 38</v>
          </cell>
          <cell r="JS28" t="str">
            <v>SEM 38</v>
          </cell>
          <cell r="JT28" t="str">
            <v>SEM 38</v>
          </cell>
          <cell r="JU28" t="str">
            <v>SEM 38</v>
          </cell>
          <cell r="JV28" t="str">
            <v>SEM 39</v>
          </cell>
          <cell r="JW28" t="str">
            <v>SEM 39</v>
          </cell>
          <cell r="JX28" t="str">
            <v>SEM 39</v>
          </cell>
          <cell r="JY28" t="str">
            <v>SEM 39</v>
          </cell>
          <cell r="JZ28" t="str">
            <v>SEM 39</v>
          </cell>
          <cell r="KA28" t="str">
            <v>SEM 39</v>
          </cell>
          <cell r="KB28" t="str">
            <v>SEM 39</v>
          </cell>
          <cell r="KC28" t="str">
            <v>SEM 40</v>
          </cell>
          <cell r="KD28" t="str">
            <v>SEM 40</v>
          </cell>
          <cell r="KE28" t="str">
            <v>SEM 40</v>
          </cell>
          <cell r="KF28" t="str">
            <v>SEM 40</v>
          </cell>
          <cell r="KG28" t="str">
            <v>SEM 40</v>
          </cell>
          <cell r="KH28" t="str">
            <v>SEM 40</v>
          </cell>
          <cell r="KI28" t="str">
            <v>SEM 40</v>
          </cell>
          <cell r="KJ28" t="str">
            <v>SEM 41</v>
          </cell>
          <cell r="KK28" t="str">
            <v>SEM 41</v>
          </cell>
          <cell r="KL28" t="str">
            <v>SEM 41</v>
          </cell>
          <cell r="KM28" t="str">
            <v>SEM 41</v>
          </cell>
          <cell r="KN28" t="str">
            <v>SEM 41</v>
          </cell>
          <cell r="KO28" t="str">
            <v>SEM 41</v>
          </cell>
          <cell r="KP28" t="str">
            <v>SEM 41</v>
          </cell>
          <cell r="KQ28" t="str">
            <v>SEM 42</v>
          </cell>
          <cell r="KR28" t="str">
            <v>SEM 42</v>
          </cell>
          <cell r="KS28" t="str">
            <v>SEM 42</v>
          </cell>
          <cell r="KT28" t="str">
            <v>SEM 42</v>
          </cell>
          <cell r="KU28" t="str">
            <v>SEM 42</v>
          </cell>
          <cell r="KV28" t="str">
            <v>SEM 42</v>
          </cell>
          <cell r="KW28" t="str">
            <v>SEM 42</v>
          </cell>
          <cell r="KX28" t="str">
            <v>SEM 43</v>
          </cell>
          <cell r="KY28" t="str">
            <v>SEM 43</v>
          </cell>
          <cell r="KZ28" t="str">
            <v>SEM 43</v>
          </cell>
          <cell r="LA28" t="str">
            <v>SEM 43</v>
          </cell>
          <cell r="LB28" t="str">
            <v>SEM 43</v>
          </cell>
          <cell r="LC28" t="str">
            <v>SEM 43</v>
          </cell>
          <cell r="LD28" t="str">
            <v>SEM 43</v>
          </cell>
          <cell r="LE28" t="str">
            <v>SEM 44</v>
          </cell>
          <cell r="LF28" t="str">
            <v>SEM 44</v>
          </cell>
          <cell r="LG28" t="str">
            <v>SEM 44</v>
          </cell>
          <cell r="LH28" t="str">
            <v>SEM 44</v>
          </cell>
          <cell r="LI28" t="str">
            <v>SEM 44</v>
          </cell>
          <cell r="LJ28" t="str">
            <v>SEM 44</v>
          </cell>
          <cell r="LK28" t="str">
            <v>SEM 44</v>
          </cell>
          <cell r="LL28" t="str">
            <v>SEM 45</v>
          </cell>
          <cell r="LM28" t="str">
            <v>SEM 45</v>
          </cell>
          <cell r="LN28" t="str">
            <v>SEM 45</v>
          </cell>
          <cell r="LO28" t="str">
            <v>SEM 45</v>
          </cell>
          <cell r="LP28" t="str">
            <v>SEM 45</v>
          </cell>
          <cell r="LQ28" t="str">
            <v>SEM 45</v>
          </cell>
          <cell r="LR28" t="str">
            <v>SEM 45</v>
          </cell>
          <cell r="LS28" t="str">
            <v>SEM 46</v>
          </cell>
          <cell r="LT28" t="str">
            <v>SEM 46</v>
          </cell>
          <cell r="LU28" t="str">
            <v>SEM 46</v>
          </cell>
          <cell r="LV28" t="str">
            <v>SEM 46</v>
          </cell>
          <cell r="LW28" t="str">
            <v>SEM 46</v>
          </cell>
          <cell r="LX28" t="str">
            <v>SEM 46</v>
          </cell>
          <cell r="LY28" t="str">
            <v>SEM 46</v>
          </cell>
          <cell r="LZ28" t="str">
            <v>SEM 47</v>
          </cell>
          <cell r="MA28" t="str">
            <v>SEM 47</v>
          </cell>
          <cell r="MB28" t="str">
            <v>SEM 47</v>
          </cell>
          <cell r="MC28" t="str">
            <v>SEM 47</v>
          </cell>
          <cell r="MD28" t="str">
            <v>SEM 47</v>
          </cell>
          <cell r="ME28" t="str">
            <v>SEM 47</v>
          </cell>
          <cell r="MF28" t="str">
            <v>SEM 47</v>
          </cell>
          <cell r="MG28" t="str">
            <v>SEM 48</v>
          </cell>
          <cell r="MH28" t="str">
            <v>SEM 48</v>
          </cell>
          <cell r="MI28" t="str">
            <v>SEM 48</v>
          </cell>
          <cell r="MJ28" t="str">
            <v>SEM 48</v>
          </cell>
          <cell r="MK28" t="str">
            <v>SEM 48</v>
          </cell>
          <cell r="ML28" t="str">
            <v>SEM 48</v>
          </cell>
          <cell r="MM28" t="str">
            <v>SEM 48</v>
          </cell>
          <cell r="MN28" t="str">
            <v>SEM 49</v>
          </cell>
          <cell r="MO28" t="str">
            <v>SEM 49</v>
          </cell>
          <cell r="MP28" t="str">
            <v>SEM 49</v>
          </cell>
          <cell r="MQ28" t="str">
            <v>SEM 49</v>
          </cell>
          <cell r="MR28" t="str">
            <v>SEM 49</v>
          </cell>
          <cell r="MS28" t="str">
            <v>SEM 49</v>
          </cell>
          <cell r="MT28" t="str">
            <v>SEM 49</v>
          </cell>
          <cell r="MU28" t="str">
            <v>SEM 50</v>
          </cell>
          <cell r="MV28" t="str">
            <v>SEM 50</v>
          </cell>
          <cell r="MW28" t="str">
            <v>SEM 50</v>
          </cell>
          <cell r="MX28" t="str">
            <v>SEM 50</v>
          </cell>
          <cell r="MY28" t="str">
            <v>SEM 50</v>
          </cell>
          <cell r="MZ28" t="str">
            <v>SEM 50</v>
          </cell>
          <cell r="NA28" t="str">
            <v>SEM 50</v>
          </cell>
          <cell r="NB28" t="str">
            <v>SEM 51</v>
          </cell>
          <cell r="NC28" t="str">
            <v>SEM 51</v>
          </cell>
          <cell r="ND28" t="str">
            <v>SEM 51</v>
          </cell>
          <cell r="NE28" t="str">
            <v>SEM 51</v>
          </cell>
          <cell r="NF28" t="str">
            <v>SEM 51</v>
          </cell>
          <cell r="NG28" t="str">
            <v>SEM 51</v>
          </cell>
          <cell r="NH28" t="str">
            <v>SEM 51</v>
          </cell>
          <cell r="NI28" t="str">
            <v>SEM 52</v>
          </cell>
          <cell r="NJ28" t="str">
            <v>SEM 52</v>
          </cell>
          <cell r="NK28" t="str">
            <v>SEM 52</v>
          </cell>
          <cell r="NL28" t="str">
            <v>SEM 52</v>
          </cell>
          <cell r="NM28" t="str">
            <v>SEM 52</v>
          </cell>
          <cell r="NN28" t="str">
            <v>SEM 52</v>
          </cell>
          <cell r="NO28" t="str">
            <v>SEM 52</v>
          </cell>
          <cell r="NP28" t="str">
            <v>SEM 53</v>
          </cell>
          <cell r="NQ28" t="str">
            <v>SEM 53</v>
          </cell>
          <cell r="NR28" t="str">
            <v>SEM 53</v>
          </cell>
          <cell r="NS28" t="str">
            <v>SEM 53</v>
          </cell>
          <cell r="NT28" t="str">
            <v>SEM 53</v>
          </cell>
          <cell r="NU28" t="str">
            <v>SEM 53</v>
          </cell>
          <cell r="NV28" t="str">
            <v>SEM 53</v>
          </cell>
          <cell r="NW28" t="str">
            <v>SEM 54</v>
          </cell>
          <cell r="NX28" t="str">
            <v>SEM 54</v>
          </cell>
          <cell r="NY28" t="str">
            <v>SEM 54</v>
          </cell>
          <cell r="NZ28" t="str">
            <v>SEM 54</v>
          </cell>
          <cell r="OA28" t="str">
            <v>SEM 54</v>
          </cell>
          <cell r="OB28" t="str">
            <v>SEM 54</v>
          </cell>
          <cell r="OC28" t="str">
            <v>SEM 54</v>
          </cell>
          <cell r="OD28" t="str">
            <v>SEM 55</v>
          </cell>
          <cell r="OE28" t="str">
            <v>SEM 55</v>
          </cell>
          <cell r="OF28" t="str">
            <v>SEM 55</v>
          </cell>
          <cell r="OG28" t="str">
            <v>SEM 55</v>
          </cell>
          <cell r="OH28" t="str">
            <v>SEM 55</v>
          </cell>
          <cell r="OI28" t="str">
            <v>SEM 55</v>
          </cell>
          <cell r="OJ28" t="str">
            <v>SEM 55</v>
          </cell>
          <cell r="OK28" t="str">
            <v>SEM 56</v>
          </cell>
          <cell r="OL28" t="str">
            <v>SEM 56</v>
          </cell>
          <cell r="OM28" t="str">
            <v>SEM 56</v>
          </cell>
          <cell r="ON28" t="str">
            <v>SEM 56</v>
          </cell>
          <cell r="OO28" t="str">
            <v>SEM 56</v>
          </cell>
          <cell r="OP28" t="str">
            <v>SEM 56</v>
          </cell>
          <cell r="OQ28" t="str">
            <v>SEM 56</v>
          </cell>
          <cell r="OR28" t="str">
            <v>SEM 57</v>
          </cell>
          <cell r="OS28" t="str">
            <v>SEM 57</v>
          </cell>
          <cell r="OT28" t="str">
            <v>SEM 57</v>
          </cell>
          <cell r="OU28" t="str">
            <v>SEM 57</v>
          </cell>
          <cell r="OV28" t="str">
            <v>SEM 57</v>
          </cell>
          <cell r="OW28" t="str">
            <v>SEM 57</v>
          </cell>
          <cell r="OX28" t="str">
            <v>SEM 57</v>
          </cell>
          <cell r="OY28" t="str">
            <v>SEM 58</v>
          </cell>
          <cell r="OZ28" t="str">
            <v>SEM 58</v>
          </cell>
          <cell r="PA28" t="str">
            <v>SEM 58</v>
          </cell>
          <cell r="PB28" t="str">
            <v>SEM 58</v>
          </cell>
          <cell r="PC28" t="str">
            <v>SEM 58</v>
          </cell>
          <cell r="PD28" t="str">
            <v>SEM 58</v>
          </cell>
          <cell r="PE28" t="str">
            <v>SEM 58</v>
          </cell>
          <cell r="PF28" t="str">
            <v>SEM 59</v>
          </cell>
          <cell r="PG28" t="str">
            <v>SEM 59</v>
          </cell>
          <cell r="PH28" t="str">
            <v>SEM 59</v>
          </cell>
          <cell r="PI28" t="str">
            <v>SEM 59</v>
          </cell>
          <cell r="PJ28" t="str">
            <v>SEM 59</v>
          </cell>
          <cell r="PK28" t="str">
            <v>SEM 59</v>
          </cell>
          <cell r="PL28" t="str">
            <v>SEM 59</v>
          </cell>
          <cell r="PM28" t="str">
            <v>SEM 60</v>
          </cell>
          <cell r="PN28" t="str">
            <v>SEM 60</v>
          </cell>
          <cell r="PO28" t="str">
            <v>SEM 60</v>
          </cell>
          <cell r="PP28" t="str">
            <v>SEM 60</v>
          </cell>
          <cell r="PQ28" t="str">
            <v>SEM 60</v>
          </cell>
          <cell r="PR28" t="str">
            <v>SEM 60</v>
          </cell>
          <cell r="PS28" t="str">
            <v>SEM 60</v>
          </cell>
        </row>
        <row r="29">
          <cell r="P29" t="str">
            <v>SEM 1</v>
          </cell>
          <cell r="Q29">
            <v>0</v>
          </cell>
          <cell r="R29">
            <v>0</v>
          </cell>
          <cell r="S29">
            <v>0</v>
          </cell>
          <cell r="T29">
            <v>0</v>
          </cell>
          <cell r="U29">
            <v>0</v>
          </cell>
          <cell r="V29">
            <v>0</v>
          </cell>
          <cell r="W29" t="str">
            <v>SEM 2</v>
          </cell>
          <cell r="X29">
            <v>0</v>
          </cell>
          <cell r="Y29">
            <v>0</v>
          </cell>
          <cell r="Z29">
            <v>0</v>
          </cell>
          <cell r="AA29">
            <v>0</v>
          </cell>
          <cell r="AB29">
            <v>0</v>
          </cell>
          <cell r="AC29">
            <v>0</v>
          </cell>
          <cell r="AD29" t="str">
            <v>SEM 3</v>
          </cell>
          <cell r="AE29">
            <v>0</v>
          </cell>
          <cell r="AF29">
            <v>0</v>
          </cell>
          <cell r="AG29">
            <v>0</v>
          </cell>
          <cell r="AH29">
            <v>0</v>
          </cell>
          <cell r="AI29">
            <v>0</v>
          </cell>
          <cell r="AJ29">
            <v>0</v>
          </cell>
          <cell r="AK29" t="str">
            <v>SEM 4</v>
          </cell>
          <cell r="AL29">
            <v>0</v>
          </cell>
          <cell r="AM29">
            <v>0</v>
          </cell>
          <cell r="AN29">
            <v>0</v>
          </cell>
          <cell r="AO29">
            <v>0</v>
          </cell>
          <cell r="AP29">
            <v>0</v>
          </cell>
          <cell r="AQ29">
            <v>0</v>
          </cell>
          <cell r="AR29" t="str">
            <v>SEM 5</v>
          </cell>
          <cell r="AS29">
            <v>0</v>
          </cell>
          <cell r="AT29">
            <v>0</v>
          </cell>
          <cell r="AU29">
            <v>0</v>
          </cell>
          <cell r="AV29">
            <v>0</v>
          </cell>
          <cell r="AW29">
            <v>0</v>
          </cell>
          <cell r="AX29">
            <v>0</v>
          </cell>
          <cell r="AY29" t="str">
            <v>SEM 6</v>
          </cell>
          <cell r="AZ29">
            <v>0</v>
          </cell>
          <cell r="BA29">
            <v>0</v>
          </cell>
          <cell r="BB29">
            <v>0</v>
          </cell>
          <cell r="BC29">
            <v>0</v>
          </cell>
          <cell r="BD29">
            <v>0</v>
          </cell>
          <cell r="BE29">
            <v>0</v>
          </cell>
          <cell r="BF29" t="str">
            <v>SEM 7</v>
          </cell>
          <cell r="BG29">
            <v>0</v>
          </cell>
          <cell r="BH29">
            <v>0</v>
          </cell>
          <cell r="BI29">
            <v>0</v>
          </cell>
          <cell r="BJ29">
            <v>0</v>
          </cell>
          <cell r="BK29">
            <v>0</v>
          </cell>
          <cell r="BL29">
            <v>0</v>
          </cell>
          <cell r="BM29" t="str">
            <v>SEM 8</v>
          </cell>
          <cell r="BN29">
            <v>0</v>
          </cell>
          <cell r="BO29">
            <v>0</v>
          </cell>
          <cell r="BP29">
            <v>0</v>
          </cell>
          <cell r="BQ29">
            <v>0</v>
          </cell>
          <cell r="BR29">
            <v>0</v>
          </cell>
          <cell r="BS29">
            <v>0</v>
          </cell>
          <cell r="BT29" t="str">
            <v>SEM 9</v>
          </cell>
          <cell r="BU29">
            <v>0</v>
          </cell>
          <cell r="BV29">
            <v>0</v>
          </cell>
          <cell r="BW29">
            <v>0</v>
          </cell>
          <cell r="BX29">
            <v>0</v>
          </cell>
          <cell r="BY29">
            <v>0</v>
          </cell>
          <cell r="BZ29">
            <v>0</v>
          </cell>
          <cell r="CA29" t="str">
            <v>SEM 10</v>
          </cell>
          <cell r="CB29">
            <v>0</v>
          </cell>
          <cell r="CC29">
            <v>0</v>
          </cell>
          <cell r="CD29">
            <v>0</v>
          </cell>
          <cell r="CE29">
            <v>0</v>
          </cell>
          <cell r="CF29">
            <v>0</v>
          </cell>
          <cell r="CG29">
            <v>0</v>
          </cell>
          <cell r="CH29" t="str">
            <v>SEM 11</v>
          </cell>
          <cell r="CI29">
            <v>0</v>
          </cell>
          <cell r="CJ29">
            <v>0</v>
          </cell>
          <cell r="CK29">
            <v>0</v>
          </cell>
          <cell r="CL29">
            <v>0</v>
          </cell>
          <cell r="CM29">
            <v>0</v>
          </cell>
          <cell r="CN29">
            <v>0</v>
          </cell>
          <cell r="CO29" t="str">
            <v>SEM 12</v>
          </cell>
          <cell r="CP29">
            <v>0</v>
          </cell>
          <cell r="CQ29">
            <v>0</v>
          </cell>
          <cell r="CR29">
            <v>0</v>
          </cell>
          <cell r="CS29">
            <v>0</v>
          </cell>
          <cell r="CT29">
            <v>0</v>
          </cell>
          <cell r="CU29">
            <v>0</v>
          </cell>
          <cell r="CV29" t="str">
            <v>SEM 13</v>
          </cell>
          <cell r="CW29">
            <v>0</v>
          </cell>
          <cell r="CX29">
            <v>0</v>
          </cell>
          <cell r="CY29">
            <v>0</v>
          </cell>
          <cell r="CZ29">
            <v>0</v>
          </cell>
          <cell r="DA29">
            <v>0</v>
          </cell>
          <cell r="DB29">
            <v>0</v>
          </cell>
          <cell r="DC29" t="str">
            <v>SEM 14</v>
          </cell>
          <cell r="DD29">
            <v>0</v>
          </cell>
          <cell r="DE29">
            <v>0</v>
          </cell>
          <cell r="DF29">
            <v>0</v>
          </cell>
          <cell r="DG29">
            <v>0</v>
          </cell>
          <cell r="DH29">
            <v>0</v>
          </cell>
          <cell r="DI29">
            <v>0</v>
          </cell>
          <cell r="DJ29" t="str">
            <v>SEM 15</v>
          </cell>
          <cell r="DK29">
            <v>0</v>
          </cell>
          <cell r="DL29">
            <v>0</v>
          </cell>
          <cell r="DM29">
            <v>0</v>
          </cell>
          <cell r="DN29">
            <v>0</v>
          </cell>
          <cell r="DO29">
            <v>0</v>
          </cell>
          <cell r="DP29">
            <v>0</v>
          </cell>
          <cell r="DQ29" t="str">
            <v>SEM 16</v>
          </cell>
          <cell r="DR29">
            <v>0</v>
          </cell>
          <cell r="DS29">
            <v>0</v>
          </cell>
          <cell r="DT29">
            <v>0</v>
          </cell>
          <cell r="DU29">
            <v>0</v>
          </cell>
          <cell r="DV29">
            <v>0</v>
          </cell>
          <cell r="DW29">
            <v>0</v>
          </cell>
          <cell r="DX29" t="str">
            <v>SEM 17</v>
          </cell>
          <cell r="DY29">
            <v>0</v>
          </cell>
          <cell r="DZ29">
            <v>0</v>
          </cell>
          <cell r="EA29">
            <v>0</v>
          </cell>
          <cell r="EB29">
            <v>0</v>
          </cell>
          <cell r="EC29">
            <v>0</v>
          </cell>
          <cell r="ED29">
            <v>0</v>
          </cell>
          <cell r="EE29" t="str">
            <v>SEM 18</v>
          </cell>
          <cell r="EF29">
            <v>0</v>
          </cell>
          <cell r="EG29">
            <v>0</v>
          </cell>
          <cell r="EH29">
            <v>0</v>
          </cell>
          <cell r="EI29">
            <v>0</v>
          </cell>
          <cell r="EJ29">
            <v>0</v>
          </cell>
          <cell r="EK29">
            <v>0</v>
          </cell>
          <cell r="EL29" t="str">
            <v>SEM 19</v>
          </cell>
          <cell r="EM29">
            <v>0</v>
          </cell>
          <cell r="EN29">
            <v>0</v>
          </cell>
          <cell r="EO29">
            <v>0</v>
          </cell>
          <cell r="EP29">
            <v>0</v>
          </cell>
          <cell r="EQ29">
            <v>0</v>
          </cell>
          <cell r="ER29">
            <v>0</v>
          </cell>
          <cell r="ES29" t="str">
            <v>SEM 20</v>
          </cell>
          <cell r="ET29">
            <v>0</v>
          </cell>
          <cell r="EU29">
            <v>0</v>
          </cell>
          <cell r="EV29">
            <v>0</v>
          </cell>
          <cell r="EW29">
            <v>0</v>
          </cell>
          <cell r="EX29">
            <v>0</v>
          </cell>
          <cell r="EY29">
            <v>0</v>
          </cell>
          <cell r="EZ29" t="str">
            <v>SEM 21</v>
          </cell>
          <cell r="FA29">
            <v>0</v>
          </cell>
          <cell r="FB29">
            <v>0</v>
          </cell>
          <cell r="FC29">
            <v>0</v>
          </cell>
          <cell r="FD29">
            <v>0</v>
          </cell>
          <cell r="FE29">
            <v>0</v>
          </cell>
          <cell r="FF29">
            <v>0</v>
          </cell>
          <cell r="FG29" t="str">
            <v>SEM 22</v>
          </cell>
          <cell r="FH29">
            <v>0</v>
          </cell>
          <cell r="FI29">
            <v>0</v>
          </cell>
          <cell r="FJ29">
            <v>0</v>
          </cell>
          <cell r="FK29">
            <v>0</v>
          </cell>
          <cell r="FL29">
            <v>0</v>
          </cell>
          <cell r="FM29">
            <v>0</v>
          </cell>
          <cell r="FN29" t="str">
            <v>SEM 23</v>
          </cell>
          <cell r="FO29">
            <v>0</v>
          </cell>
          <cell r="FP29">
            <v>0</v>
          </cell>
          <cell r="FQ29">
            <v>0</v>
          </cell>
          <cell r="FR29">
            <v>0</v>
          </cell>
          <cell r="FS29">
            <v>0</v>
          </cell>
          <cell r="FT29">
            <v>0</v>
          </cell>
          <cell r="FU29" t="str">
            <v>SEM 24</v>
          </cell>
          <cell r="FV29">
            <v>0</v>
          </cell>
          <cell r="FW29">
            <v>0</v>
          </cell>
          <cell r="FX29">
            <v>0</v>
          </cell>
          <cell r="FY29">
            <v>0</v>
          </cell>
          <cell r="FZ29">
            <v>0</v>
          </cell>
          <cell r="GA29">
            <v>0</v>
          </cell>
          <cell r="GB29" t="str">
            <v>SEM 25</v>
          </cell>
          <cell r="GC29">
            <v>0</v>
          </cell>
          <cell r="GD29">
            <v>0</v>
          </cell>
          <cell r="GE29">
            <v>0</v>
          </cell>
          <cell r="GF29">
            <v>0</v>
          </cell>
          <cell r="GG29">
            <v>0</v>
          </cell>
          <cell r="GH29">
            <v>0</v>
          </cell>
          <cell r="GI29" t="str">
            <v>SEM 26</v>
          </cell>
          <cell r="GJ29">
            <v>0</v>
          </cell>
          <cell r="GK29">
            <v>0</v>
          </cell>
          <cell r="GL29">
            <v>0</v>
          </cell>
          <cell r="GM29">
            <v>0</v>
          </cell>
          <cell r="GN29">
            <v>0</v>
          </cell>
          <cell r="GO29">
            <v>0</v>
          </cell>
          <cell r="GP29" t="str">
            <v>SEM 27</v>
          </cell>
          <cell r="GQ29">
            <v>0</v>
          </cell>
          <cell r="GR29">
            <v>0</v>
          </cell>
          <cell r="GS29">
            <v>0</v>
          </cell>
          <cell r="GT29">
            <v>0</v>
          </cell>
          <cell r="GU29">
            <v>0</v>
          </cell>
          <cell r="GV29">
            <v>0</v>
          </cell>
          <cell r="GW29" t="str">
            <v>SEM 28</v>
          </cell>
          <cell r="GX29">
            <v>0</v>
          </cell>
          <cell r="GY29">
            <v>0</v>
          </cell>
          <cell r="GZ29">
            <v>0</v>
          </cell>
          <cell r="HA29">
            <v>0</v>
          </cell>
          <cell r="HB29">
            <v>0</v>
          </cell>
          <cell r="HC29">
            <v>0</v>
          </cell>
          <cell r="HD29" t="str">
            <v>SEM 29</v>
          </cell>
          <cell r="HE29">
            <v>0</v>
          </cell>
          <cell r="HF29">
            <v>0</v>
          </cell>
          <cell r="HG29">
            <v>0</v>
          </cell>
          <cell r="HH29">
            <v>0</v>
          </cell>
          <cell r="HI29">
            <v>0</v>
          </cell>
          <cell r="HJ29">
            <v>0</v>
          </cell>
          <cell r="HK29" t="str">
            <v>SEM 30</v>
          </cell>
          <cell r="HL29">
            <v>0</v>
          </cell>
          <cell r="HM29">
            <v>0</v>
          </cell>
          <cell r="HN29">
            <v>0</v>
          </cell>
          <cell r="HO29">
            <v>0</v>
          </cell>
          <cell r="HP29">
            <v>0</v>
          </cell>
          <cell r="HQ29">
            <v>0</v>
          </cell>
          <cell r="HR29" t="str">
            <v>SEM 31</v>
          </cell>
          <cell r="HS29">
            <v>0</v>
          </cell>
          <cell r="HT29">
            <v>0</v>
          </cell>
          <cell r="HU29">
            <v>0</v>
          </cell>
          <cell r="HV29">
            <v>0</v>
          </cell>
          <cell r="HW29">
            <v>0</v>
          </cell>
          <cell r="HX29">
            <v>0</v>
          </cell>
          <cell r="HY29" t="str">
            <v>SEM 32</v>
          </cell>
          <cell r="HZ29">
            <v>0</v>
          </cell>
          <cell r="IA29">
            <v>0</v>
          </cell>
          <cell r="IB29">
            <v>0</v>
          </cell>
          <cell r="IC29">
            <v>0</v>
          </cell>
          <cell r="ID29">
            <v>0</v>
          </cell>
          <cell r="IE29">
            <v>0</v>
          </cell>
          <cell r="IF29" t="str">
            <v>SEM 33</v>
          </cell>
          <cell r="IG29">
            <v>0</v>
          </cell>
          <cell r="IH29">
            <v>0</v>
          </cell>
          <cell r="II29">
            <v>0</v>
          </cell>
          <cell r="IJ29">
            <v>0</v>
          </cell>
          <cell r="IK29">
            <v>0</v>
          </cell>
          <cell r="IL29">
            <v>0</v>
          </cell>
          <cell r="IM29" t="str">
            <v>SEM 34</v>
          </cell>
          <cell r="IN29">
            <v>0</v>
          </cell>
          <cell r="IO29">
            <v>0</v>
          </cell>
          <cell r="IP29">
            <v>0</v>
          </cell>
          <cell r="IQ29">
            <v>0</v>
          </cell>
          <cell r="IR29">
            <v>0</v>
          </cell>
          <cell r="IS29">
            <v>0</v>
          </cell>
          <cell r="IT29" t="str">
            <v>SEM 35</v>
          </cell>
          <cell r="IU29">
            <v>0</v>
          </cell>
          <cell r="IV29">
            <v>0</v>
          </cell>
          <cell r="IW29">
            <v>0</v>
          </cell>
          <cell r="IX29">
            <v>0</v>
          </cell>
          <cell r="IY29">
            <v>0</v>
          </cell>
          <cell r="IZ29">
            <v>0</v>
          </cell>
          <cell r="JA29" t="str">
            <v>SEM 36</v>
          </cell>
          <cell r="JB29">
            <v>0</v>
          </cell>
          <cell r="JC29">
            <v>0</v>
          </cell>
          <cell r="JD29">
            <v>0</v>
          </cell>
          <cell r="JE29">
            <v>0</v>
          </cell>
          <cell r="JF29">
            <v>0</v>
          </cell>
          <cell r="JG29">
            <v>0</v>
          </cell>
          <cell r="JH29" t="str">
            <v>SEM 37</v>
          </cell>
          <cell r="JI29">
            <v>0</v>
          </cell>
          <cell r="JJ29">
            <v>0</v>
          </cell>
          <cell r="JK29">
            <v>0</v>
          </cell>
          <cell r="JL29">
            <v>0</v>
          </cell>
          <cell r="JM29">
            <v>0</v>
          </cell>
          <cell r="JN29">
            <v>0</v>
          </cell>
          <cell r="JO29" t="str">
            <v>SEM 38</v>
          </cell>
          <cell r="JP29">
            <v>0</v>
          </cell>
          <cell r="JQ29">
            <v>0</v>
          </cell>
          <cell r="JR29">
            <v>0</v>
          </cell>
          <cell r="JS29">
            <v>0</v>
          </cell>
          <cell r="JT29">
            <v>0</v>
          </cell>
          <cell r="JU29">
            <v>0</v>
          </cell>
          <cell r="JV29" t="str">
            <v>SEM 39</v>
          </cell>
          <cell r="JW29">
            <v>0</v>
          </cell>
          <cell r="JX29">
            <v>0</v>
          </cell>
          <cell r="JY29">
            <v>0</v>
          </cell>
          <cell r="JZ29">
            <v>0</v>
          </cell>
          <cell r="KA29">
            <v>0</v>
          </cell>
          <cell r="KB29">
            <v>0</v>
          </cell>
          <cell r="KC29" t="str">
            <v>SEM 40</v>
          </cell>
          <cell r="KD29">
            <v>0</v>
          </cell>
          <cell r="KE29">
            <v>0</v>
          </cell>
          <cell r="KF29">
            <v>0</v>
          </cell>
          <cell r="KG29">
            <v>0</v>
          </cell>
          <cell r="KH29">
            <v>0</v>
          </cell>
          <cell r="KI29">
            <v>0</v>
          </cell>
          <cell r="KJ29" t="str">
            <v>SEM 41</v>
          </cell>
          <cell r="KK29">
            <v>0</v>
          </cell>
          <cell r="KL29">
            <v>0</v>
          </cell>
          <cell r="KM29">
            <v>0</v>
          </cell>
          <cell r="KN29">
            <v>0</v>
          </cell>
          <cell r="KO29">
            <v>0</v>
          </cell>
          <cell r="KP29">
            <v>0</v>
          </cell>
          <cell r="KQ29" t="str">
            <v>SEM 42</v>
          </cell>
          <cell r="KR29">
            <v>0</v>
          </cell>
          <cell r="KS29">
            <v>0</v>
          </cell>
          <cell r="KT29">
            <v>0</v>
          </cell>
          <cell r="KU29">
            <v>0</v>
          </cell>
          <cell r="KV29">
            <v>0</v>
          </cell>
          <cell r="KW29">
            <v>0</v>
          </cell>
          <cell r="KX29" t="str">
            <v>SEM 43</v>
          </cell>
          <cell r="KY29">
            <v>0</v>
          </cell>
          <cell r="KZ29">
            <v>0</v>
          </cell>
          <cell r="LA29">
            <v>0</v>
          </cell>
          <cell r="LB29">
            <v>0</v>
          </cell>
          <cell r="LC29">
            <v>0</v>
          </cell>
          <cell r="LD29">
            <v>0</v>
          </cell>
          <cell r="LE29" t="str">
            <v>SEM 44</v>
          </cell>
          <cell r="LF29">
            <v>0</v>
          </cell>
          <cell r="LG29">
            <v>0</v>
          </cell>
          <cell r="LH29">
            <v>0</v>
          </cell>
          <cell r="LI29">
            <v>0</v>
          </cell>
          <cell r="LJ29">
            <v>0</v>
          </cell>
          <cell r="LK29">
            <v>0</v>
          </cell>
          <cell r="LL29" t="str">
            <v>SEM 45</v>
          </cell>
          <cell r="LM29">
            <v>0</v>
          </cell>
          <cell r="LN29">
            <v>0</v>
          </cell>
          <cell r="LO29">
            <v>0</v>
          </cell>
          <cell r="LP29">
            <v>0</v>
          </cell>
          <cell r="LQ29">
            <v>0</v>
          </cell>
          <cell r="LR29">
            <v>0</v>
          </cell>
          <cell r="LS29" t="str">
            <v>SEM 46</v>
          </cell>
          <cell r="LT29">
            <v>0</v>
          </cell>
          <cell r="LU29">
            <v>0</v>
          </cell>
          <cell r="LV29">
            <v>0</v>
          </cell>
          <cell r="LW29">
            <v>0</v>
          </cell>
          <cell r="LX29">
            <v>0</v>
          </cell>
          <cell r="LY29">
            <v>0</v>
          </cell>
          <cell r="LZ29" t="str">
            <v>SEM 47</v>
          </cell>
          <cell r="MA29">
            <v>0</v>
          </cell>
          <cell r="MB29">
            <v>0</v>
          </cell>
          <cell r="MC29">
            <v>0</v>
          </cell>
          <cell r="MD29">
            <v>0</v>
          </cell>
          <cell r="ME29">
            <v>0</v>
          </cell>
          <cell r="MF29">
            <v>0</v>
          </cell>
          <cell r="MG29" t="str">
            <v>SEM 48</v>
          </cell>
          <cell r="MH29">
            <v>0</v>
          </cell>
          <cell r="MI29">
            <v>0</v>
          </cell>
          <cell r="MJ29">
            <v>0</v>
          </cell>
          <cell r="MK29">
            <v>0</v>
          </cell>
          <cell r="ML29">
            <v>0</v>
          </cell>
          <cell r="MM29">
            <v>0</v>
          </cell>
          <cell r="MN29" t="str">
            <v>SEM 49</v>
          </cell>
          <cell r="MO29">
            <v>0</v>
          </cell>
          <cell r="MP29">
            <v>0</v>
          </cell>
          <cell r="MQ29">
            <v>0</v>
          </cell>
          <cell r="MR29">
            <v>0</v>
          </cell>
          <cell r="MS29">
            <v>0</v>
          </cell>
          <cell r="MT29">
            <v>0</v>
          </cell>
          <cell r="MU29" t="str">
            <v>SEM 50</v>
          </cell>
          <cell r="MV29">
            <v>0</v>
          </cell>
          <cell r="MW29">
            <v>0</v>
          </cell>
          <cell r="MX29">
            <v>0</v>
          </cell>
          <cell r="MY29">
            <v>0</v>
          </cell>
          <cell r="MZ29">
            <v>0</v>
          </cell>
          <cell r="NA29">
            <v>0</v>
          </cell>
          <cell r="NB29" t="str">
            <v>SEM 51</v>
          </cell>
          <cell r="NC29">
            <v>0</v>
          </cell>
          <cell r="ND29">
            <v>0</v>
          </cell>
          <cell r="NE29">
            <v>0</v>
          </cell>
          <cell r="NF29">
            <v>0</v>
          </cell>
          <cell r="NG29">
            <v>0</v>
          </cell>
          <cell r="NH29">
            <v>0</v>
          </cell>
          <cell r="NI29" t="str">
            <v>SEM 52</v>
          </cell>
          <cell r="NJ29">
            <v>0</v>
          </cell>
          <cell r="NK29">
            <v>0</v>
          </cell>
          <cell r="NL29">
            <v>0</v>
          </cell>
          <cell r="NM29">
            <v>0</v>
          </cell>
          <cell r="NN29">
            <v>0</v>
          </cell>
          <cell r="NO29">
            <v>0</v>
          </cell>
          <cell r="NP29" t="str">
            <v>SEM 53</v>
          </cell>
          <cell r="NQ29">
            <v>0</v>
          </cell>
          <cell r="NR29">
            <v>0</v>
          </cell>
          <cell r="NS29">
            <v>0</v>
          </cell>
          <cell r="NT29">
            <v>0</v>
          </cell>
          <cell r="NU29">
            <v>0</v>
          </cell>
          <cell r="NV29">
            <v>0</v>
          </cell>
          <cell r="NW29" t="str">
            <v>SEM 54</v>
          </cell>
          <cell r="NX29">
            <v>0</v>
          </cell>
          <cell r="NY29">
            <v>0</v>
          </cell>
          <cell r="NZ29">
            <v>0</v>
          </cell>
          <cell r="OA29">
            <v>0</v>
          </cell>
          <cell r="OB29">
            <v>0</v>
          </cell>
          <cell r="OC29">
            <v>0</v>
          </cell>
          <cell r="OD29" t="str">
            <v>SEM 55</v>
          </cell>
          <cell r="OE29">
            <v>0</v>
          </cell>
          <cell r="OF29">
            <v>0</v>
          </cell>
          <cell r="OG29">
            <v>0</v>
          </cell>
          <cell r="OH29">
            <v>0</v>
          </cell>
          <cell r="OI29">
            <v>0</v>
          </cell>
          <cell r="OJ29">
            <v>0</v>
          </cell>
          <cell r="OK29" t="str">
            <v>SEM 56</v>
          </cell>
          <cell r="OL29">
            <v>0</v>
          </cell>
          <cell r="OM29">
            <v>0</v>
          </cell>
          <cell r="ON29">
            <v>0</v>
          </cell>
          <cell r="OO29">
            <v>0</v>
          </cell>
          <cell r="OP29">
            <v>0</v>
          </cell>
          <cell r="OQ29">
            <v>0</v>
          </cell>
          <cell r="OR29" t="str">
            <v>SEM 57</v>
          </cell>
          <cell r="OS29">
            <v>0</v>
          </cell>
          <cell r="OT29">
            <v>0</v>
          </cell>
          <cell r="OU29">
            <v>0</v>
          </cell>
          <cell r="OV29">
            <v>0</v>
          </cell>
          <cell r="OW29">
            <v>0</v>
          </cell>
          <cell r="OX29">
            <v>0</v>
          </cell>
          <cell r="OY29" t="str">
            <v>SEM 58</v>
          </cell>
          <cell r="OZ29">
            <v>0</v>
          </cell>
          <cell r="PA29">
            <v>0</v>
          </cell>
          <cell r="PB29">
            <v>0</v>
          </cell>
          <cell r="PC29">
            <v>0</v>
          </cell>
          <cell r="PD29">
            <v>0</v>
          </cell>
          <cell r="PE29">
            <v>0</v>
          </cell>
          <cell r="PF29" t="str">
            <v>SEM 59</v>
          </cell>
          <cell r="PG29">
            <v>0</v>
          </cell>
          <cell r="PH29">
            <v>0</v>
          </cell>
          <cell r="PI29">
            <v>0</v>
          </cell>
          <cell r="PJ29">
            <v>0</v>
          </cell>
          <cell r="PK29">
            <v>0</v>
          </cell>
          <cell r="PL29">
            <v>0</v>
          </cell>
          <cell r="PM29" t="str">
            <v>SEM 60</v>
          </cell>
          <cell r="PN29">
            <v>0</v>
          </cell>
          <cell r="PO29">
            <v>0</v>
          </cell>
          <cell r="PP29">
            <v>0</v>
          </cell>
          <cell r="PQ29">
            <v>0</v>
          </cell>
          <cell r="PR29">
            <v>0</v>
          </cell>
          <cell r="PS29">
            <v>0</v>
          </cell>
        </row>
        <row r="30">
          <cell r="G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0</v>
          </cell>
          <cell r="JV30">
            <v>0</v>
          </cell>
          <cell r="JW30">
            <v>0</v>
          </cell>
          <cell r="JX30">
            <v>0</v>
          </cell>
          <cell r="JY30">
            <v>0</v>
          </cell>
          <cell r="JZ30">
            <v>0</v>
          </cell>
          <cell r="KA30">
            <v>0</v>
          </cell>
          <cell r="KB30">
            <v>0</v>
          </cell>
          <cell r="KC30">
            <v>0</v>
          </cell>
          <cell r="KD30">
            <v>0</v>
          </cell>
          <cell r="KE30">
            <v>0</v>
          </cell>
          <cell r="KF30">
            <v>0</v>
          </cell>
          <cell r="KG30">
            <v>0</v>
          </cell>
          <cell r="KH30">
            <v>0</v>
          </cell>
          <cell r="KI30">
            <v>0</v>
          </cell>
          <cell r="KJ30">
            <v>0</v>
          </cell>
          <cell r="KK30">
            <v>0</v>
          </cell>
          <cell r="KL30">
            <v>0</v>
          </cell>
          <cell r="KM30">
            <v>0</v>
          </cell>
          <cell r="KN30">
            <v>0</v>
          </cell>
          <cell r="KO30">
            <v>0</v>
          </cell>
          <cell r="KP30">
            <v>0</v>
          </cell>
          <cell r="KQ30">
            <v>0</v>
          </cell>
          <cell r="KR30">
            <v>0</v>
          </cell>
          <cell r="KS30">
            <v>0</v>
          </cell>
          <cell r="KT30">
            <v>0</v>
          </cell>
          <cell r="KU30">
            <v>0</v>
          </cell>
          <cell r="KV30">
            <v>0</v>
          </cell>
          <cell r="KW30">
            <v>0</v>
          </cell>
          <cell r="KX30">
            <v>0</v>
          </cell>
          <cell r="KY30">
            <v>0</v>
          </cell>
          <cell r="KZ30">
            <v>0</v>
          </cell>
          <cell r="LA30">
            <v>0</v>
          </cell>
          <cell r="LB30">
            <v>0</v>
          </cell>
          <cell r="LC30">
            <v>0</v>
          </cell>
          <cell r="LD30">
            <v>0</v>
          </cell>
          <cell r="LE30">
            <v>0</v>
          </cell>
          <cell r="LF30">
            <v>0</v>
          </cell>
          <cell r="LG30">
            <v>0</v>
          </cell>
          <cell r="LH30">
            <v>0</v>
          </cell>
          <cell r="LI30">
            <v>0</v>
          </cell>
          <cell r="LJ30">
            <v>0</v>
          </cell>
          <cell r="LK30">
            <v>0</v>
          </cell>
          <cell r="LL30">
            <v>0</v>
          </cell>
          <cell r="LM30">
            <v>0</v>
          </cell>
          <cell r="LN30">
            <v>0</v>
          </cell>
          <cell r="LO30">
            <v>0</v>
          </cell>
          <cell r="LP30">
            <v>0</v>
          </cell>
          <cell r="LQ30">
            <v>0</v>
          </cell>
          <cell r="LR30">
            <v>0</v>
          </cell>
          <cell r="LS30">
            <v>0</v>
          </cell>
          <cell r="LT30">
            <v>0</v>
          </cell>
          <cell r="LU30">
            <v>0</v>
          </cell>
          <cell r="LV30">
            <v>0</v>
          </cell>
          <cell r="LW30">
            <v>0</v>
          </cell>
          <cell r="LX30">
            <v>0</v>
          </cell>
          <cell r="LY30">
            <v>0</v>
          </cell>
          <cell r="LZ30">
            <v>0</v>
          </cell>
          <cell r="MA30">
            <v>0</v>
          </cell>
          <cell r="MB30">
            <v>0</v>
          </cell>
          <cell r="MC30">
            <v>0</v>
          </cell>
          <cell r="MD30">
            <v>0</v>
          </cell>
          <cell r="ME30">
            <v>0</v>
          </cell>
          <cell r="MF30">
            <v>0</v>
          </cell>
          <cell r="MG30">
            <v>0</v>
          </cell>
          <cell r="MH30">
            <v>0</v>
          </cell>
          <cell r="MI30">
            <v>0</v>
          </cell>
          <cell r="MJ30">
            <v>0</v>
          </cell>
          <cell r="MK30">
            <v>0</v>
          </cell>
          <cell r="ML30">
            <v>0</v>
          </cell>
          <cell r="MM30">
            <v>0</v>
          </cell>
          <cell r="MN30">
            <v>0</v>
          </cell>
          <cell r="MO30">
            <v>0</v>
          </cell>
          <cell r="MP30">
            <v>0</v>
          </cell>
          <cell r="MQ30">
            <v>0</v>
          </cell>
          <cell r="MR30">
            <v>0</v>
          </cell>
          <cell r="MS30">
            <v>0</v>
          </cell>
          <cell r="MT30">
            <v>0</v>
          </cell>
          <cell r="MU30">
            <v>0</v>
          </cell>
          <cell r="MV30">
            <v>0</v>
          </cell>
          <cell r="MW30">
            <v>0</v>
          </cell>
          <cell r="MX30">
            <v>0</v>
          </cell>
          <cell r="MY30">
            <v>0</v>
          </cell>
          <cell r="MZ30">
            <v>0</v>
          </cell>
          <cell r="NA30">
            <v>0</v>
          </cell>
          <cell r="NB30">
            <v>0</v>
          </cell>
          <cell r="NC30">
            <v>0</v>
          </cell>
          <cell r="ND30">
            <v>0</v>
          </cell>
          <cell r="NE30">
            <v>0</v>
          </cell>
          <cell r="NF30">
            <v>0</v>
          </cell>
          <cell r="NG30">
            <v>0</v>
          </cell>
          <cell r="NH30">
            <v>0</v>
          </cell>
          <cell r="NI30">
            <v>0</v>
          </cell>
          <cell r="NJ30">
            <v>0</v>
          </cell>
          <cell r="NK30">
            <v>0</v>
          </cell>
          <cell r="NL30">
            <v>0</v>
          </cell>
          <cell r="NM30">
            <v>0</v>
          </cell>
          <cell r="NN30">
            <v>0</v>
          </cell>
          <cell r="NO30">
            <v>0</v>
          </cell>
          <cell r="NP30">
            <v>0</v>
          </cell>
          <cell r="NQ30">
            <v>0</v>
          </cell>
          <cell r="NR30">
            <v>0</v>
          </cell>
          <cell r="NS30">
            <v>0</v>
          </cell>
          <cell r="NT30">
            <v>0</v>
          </cell>
          <cell r="NU30">
            <v>0</v>
          </cell>
          <cell r="NV30">
            <v>0</v>
          </cell>
          <cell r="NW30">
            <v>0</v>
          </cell>
          <cell r="NX30">
            <v>0</v>
          </cell>
          <cell r="NY30">
            <v>0</v>
          </cell>
          <cell r="NZ30">
            <v>0</v>
          </cell>
          <cell r="OA30">
            <v>0</v>
          </cell>
          <cell r="OB30">
            <v>0</v>
          </cell>
          <cell r="OC30">
            <v>0</v>
          </cell>
          <cell r="OD30">
            <v>0</v>
          </cell>
          <cell r="OE30">
            <v>0</v>
          </cell>
          <cell r="OF30">
            <v>0</v>
          </cell>
          <cell r="OG30">
            <v>0</v>
          </cell>
          <cell r="OH30">
            <v>0</v>
          </cell>
          <cell r="OI30">
            <v>0</v>
          </cell>
          <cell r="OJ30">
            <v>0</v>
          </cell>
          <cell r="OK30">
            <v>0</v>
          </cell>
          <cell r="OL30">
            <v>0</v>
          </cell>
          <cell r="OM30">
            <v>0</v>
          </cell>
          <cell r="ON30">
            <v>0</v>
          </cell>
          <cell r="OO30">
            <v>0</v>
          </cell>
          <cell r="OP30">
            <v>0</v>
          </cell>
          <cell r="OQ30">
            <v>0</v>
          </cell>
          <cell r="OR30">
            <v>0</v>
          </cell>
          <cell r="OS30">
            <v>0</v>
          </cell>
          <cell r="OT30">
            <v>0</v>
          </cell>
          <cell r="OU30">
            <v>0</v>
          </cell>
          <cell r="OV30">
            <v>0</v>
          </cell>
          <cell r="OW30">
            <v>0</v>
          </cell>
          <cell r="OX30">
            <v>0</v>
          </cell>
          <cell r="OY30">
            <v>0</v>
          </cell>
          <cell r="OZ30">
            <v>0</v>
          </cell>
          <cell r="PA30">
            <v>0</v>
          </cell>
          <cell r="PB30">
            <v>0</v>
          </cell>
          <cell r="PC30">
            <v>0</v>
          </cell>
          <cell r="PD30">
            <v>0</v>
          </cell>
          <cell r="PE30">
            <v>0</v>
          </cell>
          <cell r="PF30">
            <v>0</v>
          </cell>
          <cell r="PG30">
            <v>0</v>
          </cell>
          <cell r="PH30">
            <v>0</v>
          </cell>
          <cell r="PI30">
            <v>0</v>
          </cell>
          <cell r="PJ30">
            <v>0</v>
          </cell>
          <cell r="PK30">
            <v>0</v>
          </cell>
          <cell r="PL30">
            <v>0</v>
          </cell>
          <cell r="PM30">
            <v>0</v>
          </cell>
          <cell r="PN30">
            <v>0</v>
          </cell>
          <cell r="PO30">
            <v>0</v>
          </cell>
          <cell r="PP30">
            <v>0</v>
          </cell>
          <cell r="PQ30">
            <v>0</v>
          </cell>
          <cell r="PR30">
            <v>0</v>
          </cell>
          <cell r="PS30">
            <v>0</v>
          </cell>
        </row>
        <row r="31">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0</v>
          </cell>
          <cell r="JV31">
            <v>0</v>
          </cell>
          <cell r="JW31">
            <v>0</v>
          </cell>
          <cell r="JX31">
            <v>0</v>
          </cell>
          <cell r="JY31">
            <v>0</v>
          </cell>
          <cell r="JZ31">
            <v>0</v>
          </cell>
          <cell r="KA31">
            <v>0</v>
          </cell>
          <cell r="KB31">
            <v>0</v>
          </cell>
          <cell r="KC31">
            <v>0</v>
          </cell>
          <cell r="KD31">
            <v>0</v>
          </cell>
          <cell r="KE31">
            <v>0</v>
          </cell>
          <cell r="KF31">
            <v>0</v>
          </cell>
          <cell r="KG31">
            <v>0</v>
          </cell>
          <cell r="KH31">
            <v>0</v>
          </cell>
          <cell r="KI31">
            <v>0</v>
          </cell>
          <cell r="KJ31">
            <v>0</v>
          </cell>
          <cell r="KK31">
            <v>0</v>
          </cell>
          <cell r="KL31">
            <v>0</v>
          </cell>
          <cell r="KM31">
            <v>0</v>
          </cell>
          <cell r="KN31">
            <v>0</v>
          </cell>
          <cell r="KO31">
            <v>0</v>
          </cell>
          <cell r="KP31">
            <v>0</v>
          </cell>
          <cell r="KQ31">
            <v>0</v>
          </cell>
          <cell r="KR31">
            <v>0</v>
          </cell>
          <cell r="KS31">
            <v>0</v>
          </cell>
          <cell r="KT31">
            <v>0</v>
          </cell>
          <cell r="KU31">
            <v>0</v>
          </cell>
          <cell r="KV31">
            <v>0</v>
          </cell>
          <cell r="KW31">
            <v>0</v>
          </cell>
          <cell r="KX31">
            <v>0</v>
          </cell>
          <cell r="KY31">
            <v>0</v>
          </cell>
          <cell r="KZ31">
            <v>0</v>
          </cell>
          <cell r="LA31">
            <v>0</v>
          </cell>
          <cell r="LB31">
            <v>0</v>
          </cell>
          <cell r="LC31">
            <v>0</v>
          </cell>
          <cell r="LD31">
            <v>0</v>
          </cell>
          <cell r="LE31">
            <v>0</v>
          </cell>
          <cell r="LF31">
            <v>0</v>
          </cell>
          <cell r="LG31">
            <v>0</v>
          </cell>
          <cell r="LH31">
            <v>0</v>
          </cell>
          <cell r="LI31">
            <v>0</v>
          </cell>
          <cell r="LJ31">
            <v>0</v>
          </cell>
          <cell r="LK31">
            <v>0</v>
          </cell>
          <cell r="LL31">
            <v>0</v>
          </cell>
          <cell r="LM31">
            <v>0</v>
          </cell>
          <cell r="LN31">
            <v>0</v>
          </cell>
          <cell r="LO31">
            <v>0</v>
          </cell>
          <cell r="LP31">
            <v>0</v>
          </cell>
          <cell r="LQ31">
            <v>0</v>
          </cell>
          <cell r="LR31">
            <v>0</v>
          </cell>
          <cell r="LS31">
            <v>0</v>
          </cell>
          <cell r="LT31">
            <v>0</v>
          </cell>
          <cell r="LU31">
            <v>0</v>
          </cell>
          <cell r="LV31">
            <v>0</v>
          </cell>
          <cell r="LW31">
            <v>0</v>
          </cell>
          <cell r="LX31">
            <v>0</v>
          </cell>
          <cell r="LY31">
            <v>0</v>
          </cell>
          <cell r="LZ31">
            <v>0</v>
          </cell>
          <cell r="MA31">
            <v>0</v>
          </cell>
          <cell r="MB31">
            <v>0</v>
          </cell>
          <cell r="MC31">
            <v>0</v>
          </cell>
          <cell r="MD31">
            <v>0</v>
          </cell>
          <cell r="ME31">
            <v>0</v>
          </cell>
          <cell r="MF31">
            <v>0</v>
          </cell>
          <cell r="MG31">
            <v>0</v>
          </cell>
          <cell r="MH31">
            <v>0</v>
          </cell>
          <cell r="MI31">
            <v>0</v>
          </cell>
          <cell r="MJ31">
            <v>0</v>
          </cell>
          <cell r="MK31">
            <v>0</v>
          </cell>
          <cell r="ML31">
            <v>0</v>
          </cell>
          <cell r="MM31">
            <v>0</v>
          </cell>
          <cell r="MN31">
            <v>0</v>
          </cell>
          <cell r="MO31">
            <v>0</v>
          </cell>
          <cell r="MP31">
            <v>0</v>
          </cell>
          <cell r="MQ31">
            <v>0</v>
          </cell>
          <cell r="MR31">
            <v>0</v>
          </cell>
          <cell r="MS31">
            <v>0</v>
          </cell>
          <cell r="MT31">
            <v>0</v>
          </cell>
          <cell r="MU31">
            <v>0</v>
          </cell>
          <cell r="MV31">
            <v>0</v>
          </cell>
          <cell r="MW31">
            <v>0</v>
          </cell>
          <cell r="MX31">
            <v>0</v>
          </cell>
          <cell r="MY31">
            <v>0</v>
          </cell>
          <cell r="MZ31">
            <v>0</v>
          </cell>
          <cell r="NA31">
            <v>0</v>
          </cell>
          <cell r="NB31">
            <v>0</v>
          </cell>
          <cell r="NC31">
            <v>0</v>
          </cell>
          <cell r="ND31">
            <v>0</v>
          </cell>
          <cell r="NE31">
            <v>0</v>
          </cell>
          <cell r="NF31">
            <v>0</v>
          </cell>
          <cell r="NG31">
            <v>0</v>
          </cell>
          <cell r="NH31">
            <v>0</v>
          </cell>
          <cell r="NI31">
            <v>0</v>
          </cell>
          <cell r="NJ31">
            <v>0</v>
          </cell>
          <cell r="NK31">
            <v>0</v>
          </cell>
          <cell r="NL31">
            <v>0</v>
          </cell>
          <cell r="NM31">
            <v>0</v>
          </cell>
          <cell r="NN31">
            <v>0</v>
          </cell>
          <cell r="NO31">
            <v>0</v>
          </cell>
          <cell r="NP31">
            <v>0</v>
          </cell>
          <cell r="NQ31">
            <v>0</v>
          </cell>
          <cell r="NR31">
            <v>0</v>
          </cell>
          <cell r="NS31">
            <v>0</v>
          </cell>
          <cell r="NT31">
            <v>0</v>
          </cell>
          <cell r="NU31">
            <v>0</v>
          </cell>
          <cell r="NV31">
            <v>0</v>
          </cell>
          <cell r="NW31">
            <v>0</v>
          </cell>
          <cell r="NX31">
            <v>0</v>
          </cell>
          <cell r="NY31">
            <v>0</v>
          </cell>
          <cell r="NZ31">
            <v>0</v>
          </cell>
          <cell r="OA31">
            <v>0</v>
          </cell>
          <cell r="OB31">
            <v>0</v>
          </cell>
          <cell r="OC31">
            <v>0</v>
          </cell>
          <cell r="OD31">
            <v>0</v>
          </cell>
          <cell r="OE31">
            <v>0</v>
          </cell>
          <cell r="OF31">
            <v>0</v>
          </cell>
          <cell r="OG31">
            <v>0</v>
          </cell>
          <cell r="OH31">
            <v>0</v>
          </cell>
          <cell r="OI31">
            <v>0</v>
          </cell>
          <cell r="OJ31">
            <v>0</v>
          </cell>
          <cell r="OK31">
            <v>0</v>
          </cell>
          <cell r="OL31">
            <v>0</v>
          </cell>
          <cell r="OM31">
            <v>0</v>
          </cell>
          <cell r="ON31">
            <v>0</v>
          </cell>
          <cell r="OO31">
            <v>0</v>
          </cell>
          <cell r="OP31">
            <v>0</v>
          </cell>
          <cell r="OQ31">
            <v>0</v>
          </cell>
          <cell r="OR31">
            <v>0</v>
          </cell>
          <cell r="OS31">
            <v>0</v>
          </cell>
          <cell r="OT31">
            <v>0</v>
          </cell>
          <cell r="OU31">
            <v>0</v>
          </cell>
          <cell r="OV31">
            <v>0</v>
          </cell>
          <cell r="OW31">
            <v>0</v>
          </cell>
          <cell r="OX31">
            <v>0</v>
          </cell>
          <cell r="OY31">
            <v>0</v>
          </cell>
          <cell r="OZ31">
            <v>0</v>
          </cell>
          <cell r="PA31">
            <v>0</v>
          </cell>
          <cell r="PB31">
            <v>0</v>
          </cell>
          <cell r="PC31">
            <v>0</v>
          </cell>
          <cell r="PD31">
            <v>0</v>
          </cell>
          <cell r="PE31">
            <v>0</v>
          </cell>
          <cell r="PF31">
            <v>0</v>
          </cell>
          <cell r="PG31">
            <v>0</v>
          </cell>
          <cell r="PH31">
            <v>0</v>
          </cell>
          <cell r="PI31">
            <v>0</v>
          </cell>
          <cell r="PJ31">
            <v>0</v>
          </cell>
          <cell r="PK31">
            <v>0</v>
          </cell>
          <cell r="PL31">
            <v>0</v>
          </cell>
          <cell r="PM31">
            <v>0</v>
          </cell>
          <cell r="PN31">
            <v>0</v>
          </cell>
          <cell r="PO31">
            <v>0</v>
          </cell>
          <cell r="PP31">
            <v>0</v>
          </cell>
          <cell r="PQ31">
            <v>0</v>
          </cell>
          <cell r="PR31">
            <v>0</v>
          </cell>
          <cell r="PS31">
            <v>0</v>
          </cell>
        </row>
        <row r="32">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cell r="JW32">
            <v>0</v>
          </cell>
          <cell r="JX32">
            <v>0</v>
          </cell>
          <cell r="JY32">
            <v>0</v>
          </cell>
          <cell r="JZ32">
            <v>0</v>
          </cell>
          <cell r="KA32">
            <v>0</v>
          </cell>
          <cell r="KB32">
            <v>0</v>
          </cell>
          <cell r="KC32">
            <v>0</v>
          </cell>
          <cell r="KD32">
            <v>0</v>
          </cell>
          <cell r="KE32">
            <v>0</v>
          </cell>
          <cell r="KF32">
            <v>0</v>
          </cell>
          <cell r="KG32">
            <v>0</v>
          </cell>
          <cell r="KH32">
            <v>0</v>
          </cell>
          <cell r="KI32">
            <v>0</v>
          </cell>
          <cell r="KJ32">
            <v>0</v>
          </cell>
          <cell r="KK32">
            <v>0</v>
          </cell>
          <cell r="KL32">
            <v>0</v>
          </cell>
          <cell r="KM32">
            <v>0</v>
          </cell>
          <cell r="KN32">
            <v>0</v>
          </cell>
          <cell r="KO32">
            <v>0</v>
          </cell>
          <cell r="KP32">
            <v>0</v>
          </cell>
          <cell r="KQ32">
            <v>0</v>
          </cell>
          <cell r="KR32">
            <v>0</v>
          </cell>
          <cell r="KS32">
            <v>0</v>
          </cell>
          <cell r="KT32">
            <v>0</v>
          </cell>
          <cell r="KU32">
            <v>0</v>
          </cell>
          <cell r="KV32">
            <v>0</v>
          </cell>
          <cell r="KW32">
            <v>0</v>
          </cell>
          <cell r="KX32">
            <v>0</v>
          </cell>
          <cell r="KY32">
            <v>0</v>
          </cell>
          <cell r="KZ32">
            <v>0</v>
          </cell>
          <cell r="LA32">
            <v>0</v>
          </cell>
          <cell r="LB32">
            <v>0</v>
          </cell>
          <cell r="LC32">
            <v>0</v>
          </cell>
          <cell r="LD32">
            <v>0</v>
          </cell>
          <cell r="LE32">
            <v>0</v>
          </cell>
          <cell r="LF32">
            <v>0</v>
          </cell>
          <cell r="LG32">
            <v>0</v>
          </cell>
          <cell r="LH32">
            <v>0</v>
          </cell>
          <cell r="LI32">
            <v>0</v>
          </cell>
          <cell r="LJ32">
            <v>0</v>
          </cell>
          <cell r="LK32">
            <v>0</v>
          </cell>
          <cell r="LL32">
            <v>0</v>
          </cell>
          <cell r="LM32">
            <v>0</v>
          </cell>
          <cell r="LN32">
            <v>0</v>
          </cell>
          <cell r="LO32">
            <v>0</v>
          </cell>
          <cell r="LP32">
            <v>0</v>
          </cell>
          <cell r="LQ32">
            <v>0</v>
          </cell>
          <cell r="LR32">
            <v>0</v>
          </cell>
          <cell r="LS32">
            <v>0</v>
          </cell>
          <cell r="LT32">
            <v>0</v>
          </cell>
          <cell r="LU32">
            <v>0</v>
          </cell>
          <cell r="LV32">
            <v>0</v>
          </cell>
          <cell r="LW32">
            <v>0</v>
          </cell>
          <cell r="LX32">
            <v>0</v>
          </cell>
          <cell r="LY32">
            <v>0</v>
          </cell>
          <cell r="LZ32">
            <v>0</v>
          </cell>
          <cell r="MA32">
            <v>0</v>
          </cell>
          <cell r="MB32">
            <v>0</v>
          </cell>
          <cell r="MC32">
            <v>0</v>
          </cell>
          <cell r="MD32">
            <v>0</v>
          </cell>
          <cell r="ME32">
            <v>0</v>
          </cell>
          <cell r="MF32">
            <v>0</v>
          </cell>
          <cell r="MG32">
            <v>0</v>
          </cell>
          <cell r="MH32">
            <v>0</v>
          </cell>
          <cell r="MI32">
            <v>0</v>
          </cell>
          <cell r="MJ32">
            <v>0</v>
          </cell>
          <cell r="MK32">
            <v>0</v>
          </cell>
          <cell r="ML32">
            <v>0</v>
          </cell>
          <cell r="MM32">
            <v>0</v>
          </cell>
          <cell r="MN32">
            <v>0</v>
          </cell>
          <cell r="MO32">
            <v>0</v>
          </cell>
          <cell r="MP32">
            <v>0</v>
          </cell>
          <cell r="MQ32">
            <v>0</v>
          </cell>
          <cell r="MR32">
            <v>0</v>
          </cell>
          <cell r="MS32">
            <v>0</v>
          </cell>
          <cell r="MT32">
            <v>0</v>
          </cell>
          <cell r="MU32">
            <v>0</v>
          </cell>
          <cell r="MV32">
            <v>0</v>
          </cell>
          <cell r="MW32">
            <v>0</v>
          </cell>
          <cell r="MX32">
            <v>0</v>
          </cell>
          <cell r="MY32">
            <v>0</v>
          </cell>
          <cell r="MZ32">
            <v>0</v>
          </cell>
          <cell r="NA32">
            <v>0</v>
          </cell>
          <cell r="NB32">
            <v>0</v>
          </cell>
          <cell r="NC32">
            <v>0</v>
          </cell>
          <cell r="ND32">
            <v>0</v>
          </cell>
          <cell r="NE32">
            <v>0</v>
          </cell>
          <cell r="NF32">
            <v>0</v>
          </cell>
          <cell r="NG32">
            <v>0</v>
          </cell>
          <cell r="NH32">
            <v>0</v>
          </cell>
          <cell r="NI32">
            <v>0</v>
          </cell>
          <cell r="NJ32">
            <v>0</v>
          </cell>
          <cell r="NK32">
            <v>0</v>
          </cell>
          <cell r="NL32">
            <v>0</v>
          </cell>
          <cell r="NM32">
            <v>0</v>
          </cell>
          <cell r="NN32">
            <v>0</v>
          </cell>
          <cell r="NO32">
            <v>0</v>
          </cell>
          <cell r="NP32">
            <v>0</v>
          </cell>
          <cell r="NQ32">
            <v>0</v>
          </cell>
          <cell r="NR32">
            <v>0</v>
          </cell>
          <cell r="NS32">
            <v>0</v>
          </cell>
          <cell r="NT32">
            <v>0</v>
          </cell>
          <cell r="NU32">
            <v>0</v>
          </cell>
          <cell r="NV32">
            <v>0</v>
          </cell>
          <cell r="NW32">
            <v>0</v>
          </cell>
          <cell r="NX32">
            <v>0</v>
          </cell>
          <cell r="NY32">
            <v>0</v>
          </cell>
          <cell r="NZ32">
            <v>0</v>
          </cell>
          <cell r="OA32">
            <v>0</v>
          </cell>
          <cell r="OB32">
            <v>0</v>
          </cell>
          <cell r="OC32">
            <v>0</v>
          </cell>
          <cell r="OD32">
            <v>0</v>
          </cell>
          <cell r="OE32">
            <v>0</v>
          </cell>
          <cell r="OF32">
            <v>0</v>
          </cell>
          <cell r="OG32">
            <v>0</v>
          </cell>
          <cell r="OH32">
            <v>0</v>
          </cell>
          <cell r="OI32">
            <v>0</v>
          </cell>
          <cell r="OJ32">
            <v>0</v>
          </cell>
          <cell r="OK32">
            <v>0</v>
          </cell>
          <cell r="OL32">
            <v>0</v>
          </cell>
          <cell r="OM32">
            <v>0</v>
          </cell>
          <cell r="ON32">
            <v>0</v>
          </cell>
          <cell r="OO32">
            <v>0</v>
          </cell>
          <cell r="OP32">
            <v>0</v>
          </cell>
          <cell r="OQ32">
            <v>0</v>
          </cell>
          <cell r="OR32">
            <v>0</v>
          </cell>
          <cell r="OS32">
            <v>0</v>
          </cell>
          <cell r="OT32">
            <v>0</v>
          </cell>
          <cell r="OU32">
            <v>0</v>
          </cell>
          <cell r="OV32">
            <v>0</v>
          </cell>
          <cell r="OW32">
            <v>0</v>
          </cell>
          <cell r="OX32">
            <v>0</v>
          </cell>
          <cell r="OY32">
            <v>0</v>
          </cell>
          <cell r="OZ32">
            <v>0</v>
          </cell>
          <cell r="PA32">
            <v>0</v>
          </cell>
          <cell r="PB32">
            <v>0</v>
          </cell>
          <cell r="PC32">
            <v>0</v>
          </cell>
          <cell r="PD32">
            <v>0</v>
          </cell>
          <cell r="PE32">
            <v>0</v>
          </cell>
          <cell r="PF32">
            <v>0</v>
          </cell>
          <cell r="PG32">
            <v>0</v>
          </cell>
          <cell r="PH32">
            <v>0</v>
          </cell>
          <cell r="PI32">
            <v>0</v>
          </cell>
          <cell r="PJ32">
            <v>0</v>
          </cell>
          <cell r="PK32">
            <v>0</v>
          </cell>
          <cell r="PL32">
            <v>0</v>
          </cell>
          <cell r="PM32">
            <v>0</v>
          </cell>
          <cell r="PN32">
            <v>0</v>
          </cell>
          <cell r="PO32">
            <v>0</v>
          </cell>
          <cell r="PP32">
            <v>0</v>
          </cell>
          <cell r="PQ32">
            <v>0</v>
          </cell>
          <cell r="PR32">
            <v>0</v>
          </cell>
          <cell r="PS32">
            <v>0</v>
          </cell>
        </row>
        <row r="33">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cell r="JD33">
            <v>0</v>
          </cell>
          <cell r="JE33">
            <v>0</v>
          </cell>
          <cell r="JF33">
            <v>0</v>
          </cell>
          <cell r="JG33">
            <v>0</v>
          </cell>
          <cell r="JH33">
            <v>0</v>
          </cell>
          <cell r="JI33">
            <v>0</v>
          </cell>
          <cell r="JJ33">
            <v>0</v>
          </cell>
          <cell r="JK33">
            <v>0</v>
          </cell>
          <cell r="JL33">
            <v>0</v>
          </cell>
          <cell r="JM33">
            <v>0</v>
          </cell>
          <cell r="JN33">
            <v>0</v>
          </cell>
          <cell r="JO33">
            <v>0</v>
          </cell>
          <cell r="JP33">
            <v>0</v>
          </cell>
          <cell r="JQ33">
            <v>0</v>
          </cell>
          <cell r="JR33">
            <v>0</v>
          </cell>
          <cell r="JS33">
            <v>0</v>
          </cell>
          <cell r="JT33">
            <v>0</v>
          </cell>
          <cell r="JU33">
            <v>0</v>
          </cell>
          <cell r="JV33">
            <v>0</v>
          </cell>
          <cell r="JW33">
            <v>0</v>
          </cell>
          <cell r="JX33">
            <v>0</v>
          </cell>
          <cell r="JY33">
            <v>0</v>
          </cell>
          <cell r="JZ33">
            <v>0</v>
          </cell>
          <cell r="KA33">
            <v>0</v>
          </cell>
          <cell r="KB33">
            <v>0</v>
          </cell>
          <cell r="KC33">
            <v>0</v>
          </cell>
          <cell r="KD33">
            <v>0</v>
          </cell>
          <cell r="KE33">
            <v>0</v>
          </cell>
          <cell r="KF33">
            <v>0</v>
          </cell>
          <cell r="KG33">
            <v>0</v>
          </cell>
          <cell r="KH33">
            <v>0</v>
          </cell>
          <cell r="KI33">
            <v>0</v>
          </cell>
          <cell r="KJ33">
            <v>0</v>
          </cell>
          <cell r="KK33">
            <v>0</v>
          </cell>
          <cell r="KL33">
            <v>0</v>
          </cell>
          <cell r="KM33">
            <v>0</v>
          </cell>
          <cell r="KN33">
            <v>0</v>
          </cell>
          <cell r="KO33">
            <v>0</v>
          </cell>
          <cell r="KP33">
            <v>0</v>
          </cell>
          <cell r="KQ33">
            <v>0</v>
          </cell>
          <cell r="KR33">
            <v>0</v>
          </cell>
          <cell r="KS33">
            <v>0</v>
          </cell>
          <cell r="KT33">
            <v>0</v>
          </cell>
          <cell r="KU33">
            <v>0</v>
          </cell>
          <cell r="KV33">
            <v>0</v>
          </cell>
          <cell r="KW33">
            <v>0</v>
          </cell>
          <cell r="KX33">
            <v>0</v>
          </cell>
          <cell r="KY33">
            <v>0</v>
          </cell>
          <cell r="KZ33">
            <v>0</v>
          </cell>
          <cell r="LA33">
            <v>0</v>
          </cell>
          <cell r="LB33">
            <v>0</v>
          </cell>
          <cell r="LC33">
            <v>0</v>
          </cell>
          <cell r="LD33">
            <v>0</v>
          </cell>
          <cell r="LE33">
            <v>0</v>
          </cell>
          <cell r="LF33">
            <v>0</v>
          </cell>
          <cell r="LG33">
            <v>0</v>
          </cell>
          <cell r="LH33">
            <v>0</v>
          </cell>
          <cell r="LI33">
            <v>0</v>
          </cell>
          <cell r="LJ33">
            <v>0</v>
          </cell>
          <cell r="LK33">
            <v>0</v>
          </cell>
          <cell r="LL33">
            <v>0</v>
          </cell>
          <cell r="LM33">
            <v>0</v>
          </cell>
          <cell r="LN33">
            <v>0</v>
          </cell>
          <cell r="LO33">
            <v>0</v>
          </cell>
          <cell r="LP33">
            <v>0</v>
          </cell>
          <cell r="LQ33">
            <v>0</v>
          </cell>
          <cell r="LR33">
            <v>0</v>
          </cell>
          <cell r="LS33">
            <v>0</v>
          </cell>
          <cell r="LT33">
            <v>0</v>
          </cell>
          <cell r="LU33">
            <v>0</v>
          </cell>
          <cell r="LV33">
            <v>0</v>
          </cell>
          <cell r="LW33">
            <v>0</v>
          </cell>
          <cell r="LX33">
            <v>0</v>
          </cell>
          <cell r="LY33">
            <v>0</v>
          </cell>
          <cell r="LZ33">
            <v>0</v>
          </cell>
          <cell r="MA33">
            <v>0</v>
          </cell>
          <cell r="MB33">
            <v>0</v>
          </cell>
          <cell r="MC33">
            <v>0</v>
          </cell>
          <cell r="MD33">
            <v>0</v>
          </cell>
          <cell r="ME33">
            <v>0</v>
          </cell>
          <cell r="MF33">
            <v>0</v>
          </cell>
          <cell r="MG33">
            <v>0</v>
          </cell>
          <cell r="MH33">
            <v>0</v>
          </cell>
          <cell r="MI33">
            <v>0</v>
          </cell>
          <cell r="MJ33">
            <v>0</v>
          </cell>
          <cell r="MK33">
            <v>0</v>
          </cell>
          <cell r="ML33">
            <v>0</v>
          </cell>
          <cell r="MM33">
            <v>0</v>
          </cell>
          <cell r="MN33">
            <v>0</v>
          </cell>
          <cell r="MO33">
            <v>0</v>
          </cell>
          <cell r="MP33">
            <v>0</v>
          </cell>
          <cell r="MQ33">
            <v>0</v>
          </cell>
          <cell r="MR33">
            <v>0</v>
          </cell>
          <cell r="MS33">
            <v>0</v>
          </cell>
          <cell r="MT33">
            <v>0</v>
          </cell>
          <cell r="MU33">
            <v>0</v>
          </cell>
          <cell r="MV33">
            <v>0</v>
          </cell>
          <cell r="MW33">
            <v>0</v>
          </cell>
          <cell r="MX33">
            <v>0</v>
          </cell>
          <cell r="MY33">
            <v>0</v>
          </cell>
          <cell r="MZ33">
            <v>0</v>
          </cell>
          <cell r="NA33">
            <v>0</v>
          </cell>
          <cell r="NB33">
            <v>0</v>
          </cell>
          <cell r="NC33">
            <v>0</v>
          </cell>
          <cell r="ND33">
            <v>0</v>
          </cell>
          <cell r="NE33">
            <v>0</v>
          </cell>
          <cell r="NF33">
            <v>0</v>
          </cell>
          <cell r="NG33">
            <v>0</v>
          </cell>
          <cell r="NH33">
            <v>0</v>
          </cell>
          <cell r="NI33">
            <v>0</v>
          </cell>
          <cell r="NJ33">
            <v>0</v>
          </cell>
          <cell r="NK33">
            <v>0</v>
          </cell>
          <cell r="NL33">
            <v>0</v>
          </cell>
          <cell r="NM33">
            <v>0</v>
          </cell>
          <cell r="NN33">
            <v>0</v>
          </cell>
          <cell r="NO33">
            <v>0</v>
          </cell>
          <cell r="NP33">
            <v>0</v>
          </cell>
          <cell r="NQ33">
            <v>0</v>
          </cell>
          <cell r="NR33">
            <v>0</v>
          </cell>
          <cell r="NS33">
            <v>0</v>
          </cell>
          <cell r="NT33">
            <v>0</v>
          </cell>
          <cell r="NU33">
            <v>0</v>
          </cell>
          <cell r="NV33">
            <v>0</v>
          </cell>
          <cell r="NW33">
            <v>0</v>
          </cell>
          <cell r="NX33">
            <v>0</v>
          </cell>
          <cell r="NY33">
            <v>0</v>
          </cell>
          <cell r="NZ33">
            <v>0</v>
          </cell>
          <cell r="OA33">
            <v>0</v>
          </cell>
          <cell r="OB33">
            <v>0</v>
          </cell>
          <cell r="OC33">
            <v>0</v>
          </cell>
          <cell r="OD33">
            <v>0</v>
          </cell>
          <cell r="OE33">
            <v>0</v>
          </cell>
          <cell r="OF33">
            <v>0</v>
          </cell>
          <cell r="OG33">
            <v>0</v>
          </cell>
          <cell r="OH33">
            <v>0</v>
          </cell>
          <cell r="OI33">
            <v>0</v>
          </cell>
          <cell r="OJ33">
            <v>0</v>
          </cell>
          <cell r="OK33">
            <v>0</v>
          </cell>
          <cell r="OL33">
            <v>0</v>
          </cell>
          <cell r="OM33">
            <v>0</v>
          </cell>
          <cell r="ON33">
            <v>0</v>
          </cell>
          <cell r="OO33">
            <v>0</v>
          </cell>
          <cell r="OP33">
            <v>0</v>
          </cell>
          <cell r="OQ33">
            <v>0</v>
          </cell>
          <cell r="OR33">
            <v>0</v>
          </cell>
          <cell r="OS33">
            <v>0</v>
          </cell>
          <cell r="OT33">
            <v>0</v>
          </cell>
          <cell r="OU33">
            <v>0</v>
          </cell>
          <cell r="OV33">
            <v>0</v>
          </cell>
          <cell r="OW33">
            <v>0</v>
          </cell>
          <cell r="OX33">
            <v>0</v>
          </cell>
          <cell r="OY33">
            <v>0</v>
          </cell>
          <cell r="OZ33">
            <v>0</v>
          </cell>
          <cell r="PA33">
            <v>0</v>
          </cell>
          <cell r="PB33">
            <v>0</v>
          </cell>
          <cell r="PC33">
            <v>0</v>
          </cell>
          <cell r="PD33">
            <v>0</v>
          </cell>
          <cell r="PE33">
            <v>0</v>
          </cell>
          <cell r="PF33">
            <v>0</v>
          </cell>
          <cell r="PG33">
            <v>0</v>
          </cell>
          <cell r="PH33">
            <v>0</v>
          </cell>
          <cell r="PI33">
            <v>0</v>
          </cell>
          <cell r="PJ33">
            <v>0</v>
          </cell>
          <cell r="PK33">
            <v>0</v>
          </cell>
          <cell r="PL33">
            <v>0</v>
          </cell>
          <cell r="PM33">
            <v>0</v>
          </cell>
          <cell r="PN33">
            <v>0</v>
          </cell>
          <cell r="PO33">
            <v>0</v>
          </cell>
          <cell r="PP33">
            <v>0</v>
          </cell>
          <cell r="PQ33">
            <v>0</v>
          </cell>
          <cell r="PR33">
            <v>0</v>
          </cell>
          <cell r="PS33">
            <v>0</v>
          </cell>
        </row>
        <row r="34">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cell r="JD34">
            <v>0</v>
          </cell>
          <cell r="JE34">
            <v>0</v>
          </cell>
          <cell r="JF34">
            <v>0</v>
          </cell>
          <cell r="JG34">
            <v>0</v>
          </cell>
          <cell r="JH34">
            <v>0</v>
          </cell>
          <cell r="JI34">
            <v>0</v>
          </cell>
          <cell r="JJ34">
            <v>0</v>
          </cell>
          <cell r="JK34">
            <v>0</v>
          </cell>
          <cell r="JL34">
            <v>0</v>
          </cell>
          <cell r="JM34">
            <v>0</v>
          </cell>
          <cell r="JN34">
            <v>0</v>
          </cell>
          <cell r="JO34">
            <v>0</v>
          </cell>
          <cell r="JP34">
            <v>0</v>
          </cell>
          <cell r="JQ34">
            <v>0</v>
          </cell>
          <cell r="JR34">
            <v>0</v>
          </cell>
          <cell r="JS34">
            <v>0</v>
          </cell>
          <cell r="JT34">
            <v>0</v>
          </cell>
          <cell r="JU34">
            <v>0</v>
          </cell>
          <cell r="JV34">
            <v>0</v>
          </cell>
          <cell r="JW34">
            <v>0</v>
          </cell>
          <cell r="JX34">
            <v>0</v>
          </cell>
          <cell r="JY34">
            <v>0</v>
          </cell>
          <cell r="JZ34">
            <v>0</v>
          </cell>
          <cell r="KA34">
            <v>0</v>
          </cell>
          <cell r="KB34">
            <v>0</v>
          </cell>
          <cell r="KC34">
            <v>0</v>
          </cell>
          <cell r="KD34">
            <v>0</v>
          </cell>
          <cell r="KE34">
            <v>0</v>
          </cell>
          <cell r="KF34">
            <v>0</v>
          </cell>
          <cell r="KG34">
            <v>0</v>
          </cell>
          <cell r="KH34">
            <v>0</v>
          </cell>
          <cell r="KI34">
            <v>0</v>
          </cell>
          <cell r="KJ34">
            <v>0</v>
          </cell>
          <cell r="KK34">
            <v>0</v>
          </cell>
          <cell r="KL34">
            <v>0</v>
          </cell>
          <cell r="KM34">
            <v>0</v>
          </cell>
          <cell r="KN34">
            <v>0</v>
          </cell>
          <cell r="KO34">
            <v>0</v>
          </cell>
          <cell r="KP34">
            <v>0</v>
          </cell>
          <cell r="KQ34">
            <v>0</v>
          </cell>
          <cell r="KR34">
            <v>0</v>
          </cell>
          <cell r="KS34">
            <v>0</v>
          </cell>
          <cell r="KT34">
            <v>0</v>
          </cell>
          <cell r="KU34">
            <v>0</v>
          </cell>
          <cell r="KV34">
            <v>0</v>
          </cell>
          <cell r="KW34">
            <v>0</v>
          </cell>
          <cell r="KX34">
            <v>0</v>
          </cell>
          <cell r="KY34">
            <v>0</v>
          </cell>
          <cell r="KZ34">
            <v>0</v>
          </cell>
          <cell r="LA34">
            <v>0</v>
          </cell>
          <cell r="LB34">
            <v>0</v>
          </cell>
          <cell r="LC34">
            <v>0</v>
          </cell>
          <cell r="LD34">
            <v>0</v>
          </cell>
          <cell r="LE34">
            <v>0</v>
          </cell>
          <cell r="LF34">
            <v>0</v>
          </cell>
          <cell r="LG34">
            <v>0</v>
          </cell>
          <cell r="LH34">
            <v>0</v>
          </cell>
          <cell r="LI34">
            <v>0</v>
          </cell>
          <cell r="LJ34">
            <v>0</v>
          </cell>
          <cell r="LK34">
            <v>0</v>
          </cell>
          <cell r="LL34">
            <v>0</v>
          </cell>
          <cell r="LM34">
            <v>0</v>
          </cell>
          <cell r="LN34">
            <v>0</v>
          </cell>
          <cell r="LO34">
            <v>0</v>
          </cell>
          <cell r="LP34">
            <v>0</v>
          </cell>
          <cell r="LQ34">
            <v>0</v>
          </cell>
          <cell r="LR34">
            <v>0</v>
          </cell>
          <cell r="LS34">
            <v>0</v>
          </cell>
          <cell r="LT34">
            <v>0</v>
          </cell>
          <cell r="LU34">
            <v>0</v>
          </cell>
          <cell r="LV34">
            <v>0</v>
          </cell>
          <cell r="LW34">
            <v>0</v>
          </cell>
          <cell r="LX34">
            <v>0</v>
          </cell>
          <cell r="LY34">
            <v>0</v>
          </cell>
          <cell r="LZ34">
            <v>0</v>
          </cell>
          <cell r="MA34">
            <v>0</v>
          </cell>
          <cell r="MB34">
            <v>0</v>
          </cell>
          <cell r="MC34">
            <v>0</v>
          </cell>
          <cell r="MD34">
            <v>0</v>
          </cell>
          <cell r="ME34">
            <v>0</v>
          </cell>
          <cell r="MF34">
            <v>0</v>
          </cell>
          <cell r="MG34">
            <v>0</v>
          </cell>
          <cell r="MH34">
            <v>0</v>
          </cell>
          <cell r="MI34">
            <v>0</v>
          </cell>
          <cell r="MJ34">
            <v>0</v>
          </cell>
          <cell r="MK34">
            <v>0</v>
          </cell>
          <cell r="ML34">
            <v>0</v>
          </cell>
          <cell r="MM34">
            <v>0</v>
          </cell>
          <cell r="MN34">
            <v>0</v>
          </cell>
          <cell r="MO34">
            <v>0</v>
          </cell>
          <cell r="MP34">
            <v>0</v>
          </cell>
          <cell r="MQ34">
            <v>0</v>
          </cell>
          <cell r="MR34">
            <v>0</v>
          </cell>
          <cell r="MS34">
            <v>0</v>
          </cell>
          <cell r="MT34">
            <v>0</v>
          </cell>
          <cell r="MU34">
            <v>0</v>
          </cell>
          <cell r="MV34">
            <v>0</v>
          </cell>
          <cell r="MW34">
            <v>0</v>
          </cell>
          <cell r="MX34">
            <v>0</v>
          </cell>
          <cell r="MY34">
            <v>0</v>
          </cell>
          <cell r="MZ34">
            <v>0</v>
          </cell>
          <cell r="NA34">
            <v>0</v>
          </cell>
          <cell r="NB34">
            <v>0</v>
          </cell>
          <cell r="NC34">
            <v>0</v>
          </cell>
          <cell r="ND34">
            <v>0</v>
          </cell>
          <cell r="NE34">
            <v>0</v>
          </cell>
          <cell r="NF34">
            <v>0</v>
          </cell>
          <cell r="NG34">
            <v>0</v>
          </cell>
          <cell r="NH34">
            <v>0</v>
          </cell>
          <cell r="NI34">
            <v>0</v>
          </cell>
          <cell r="NJ34">
            <v>0</v>
          </cell>
          <cell r="NK34">
            <v>0</v>
          </cell>
          <cell r="NL34">
            <v>0</v>
          </cell>
          <cell r="NM34">
            <v>0</v>
          </cell>
          <cell r="NN34">
            <v>0</v>
          </cell>
          <cell r="NO34">
            <v>0</v>
          </cell>
          <cell r="NP34">
            <v>0</v>
          </cell>
          <cell r="NQ34">
            <v>0</v>
          </cell>
          <cell r="NR34">
            <v>0</v>
          </cell>
          <cell r="NS34">
            <v>0</v>
          </cell>
          <cell r="NT34">
            <v>0</v>
          </cell>
          <cell r="NU34">
            <v>0</v>
          </cell>
          <cell r="NV34">
            <v>0</v>
          </cell>
          <cell r="NW34">
            <v>0</v>
          </cell>
          <cell r="NX34">
            <v>0</v>
          </cell>
          <cell r="NY34">
            <v>0</v>
          </cell>
          <cell r="NZ34">
            <v>0</v>
          </cell>
          <cell r="OA34">
            <v>0</v>
          </cell>
          <cell r="OB34">
            <v>0</v>
          </cell>
          <cell r="OC34">
            <v>0</v>
          </cell>
          <cell r="OD34">
            <v>0</v>
          </cell>
          <cell r="OE34">
            <v>0</v>
          </cell>
          <cell r="OF34">
            <v>0</v>
          </cell>
          <cell r="OG34">
            <v>0</v>
          </cell>
          <cell r="OH34">
            <v>0</v>
          </cell>
          <cell r="OI34">
            <v>0</v>
          </cell>
          <cell r="OJ34">
            <v>0</v>
          </cell>
          <cell r="OK34">
            <v>0</v>
          </cell>
          <cell r="OL34">
            <v>0</v>
          </cell>
          <cell r="OM34">
            <v>0</v>
          </cell>
          <cell r="ON34">
            <v>0</v>
          </cell>
          <cell r="OO34">
            <v>0</v>
          </cell>
          <cell r="OP34">
            <v>0</v>
          </cell>
          <cell r="OQ34">
            <v>0</v>
          </cell>
          <cell r="OR34">
            <v>0</v>
          </cell>
          <cell r="OS34">
            <v>0</v>
          </cell>
          <cell r="OT34">
            <v>0</v>
          </cell>
          <cell r="OU34">
            <v>0</v>
          </cell>
          <cell r="OV34">
            <v>0</v>
          </cell>
          <cell r="OW34">
            <v>0</v>
          </cell>
          <cell r="OX34">
            <v>0</v>
          </cell>
          <cell r="OY34">
            <v>0</v>
          </cell>
          <cell r="OZ34">
            <v>0</v>
          </cell>
          <cell r="PA34">
            <v>0</v>
          </cell>
          <cell r="PB34">
            <v>0</v>
          </cell>
          <cell r="PC34">
            <v>0</v>
          </cell>
          <cell r="PD34">
            <v>0</v>
          </cell>
          <cell r="PE34">
            <v>0</v>
          </cell>
          <cell r="PF34">
            <v>0</v>
          </cell>
          <cell r="PG34">
            <v>0</v>
          </cell>
          <cell r="PH34">
            <v>0</v>
          </cell>
          <cell r="PI34">
            <v>0</v>
          </cell>
          <cell r="PJ34">
            <v>0</v>
          </cell>
          <cell r="PK34">
            <v>0</v>
          </cell>
          <cell r="PL34">
            <v>0</v>
          </cell>
          <cell r="PM34">
            <v>0</v>
          </cell>
          <cell r="PN34">
            <v>0</v>
          </cell>
          <cell r="PO34">
            <v>0</v>
          </cell>
          <cell r="PP34">
            <v>0</v>
          </cell>
          <cell r="PQ34">
            <v>0</v>
          </cell>
          <cell r="PR34">
            <v>0</v>
          </cell>
          <cell r="PS34">
            <v>0</v>
          </cell>
        </row>
        <row r="35">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cell r="JG35">
            <v>0</v>
          </cell>
          <cell r="JH35">
            <v>0</v>
          </cell>
          <cell r="JI35">
            <v>0</v>
          </cell>
          <cell r="JJ35">
            <v>0</v>
          </cell>
          <cell r="JK35">
            <v>0</v>
          </cell>
          <cell r="JL35">
            <v>0</v>
          </cell>
          <cell r="JM35">
            <v>0</v>
          </cell>
          <cell r="JN35">
            <v>0</v>
          </cell>
          <cell r="JO35">
            <v>0</v>
          </cell>
          <cell r="JP35">
            <v>0</v>
          </cell>
          <cell r="JQ35">
            <v>0</v>
          </cell>
          <cell r="JR35">
            <v>0</v>
          </cell>
          <cell r="JS35">
            <v>0</v>
          </cell>
          <cell r="JT35">
            <v>0</v>
          </cell>
          <cell r="JU35">
            <v>0</v>
          </cell>
          <cell r="JV35">
            <v>0</v>
          </cell>
          <cell r="JW35">
            <v>0</v>
          </cell>
          <cell r="JX35">
            <v>0</v>
          </cell>
          <cell r="JY35">
            <v>0</v>
          </cell>
          <cell r="JZ35">
            <v>0</v>
          </cell>
          <cell r="KA35">
            <v>0</v>
          </cell>
          <cell r="KB35">
            <v>0</v>
          </cell>
          <cell r="KC35">
            <v>0</v>
          </cell>
          <cell r="KD35">
            <v>0</v>
          </cell>
          <cell r="KE35">
            <v>0</v>
          </cell>
          <cell r="KF35">
            <v>0</v>
          </cell>
          <cell r="KG35">
            <v>0</v>
          </cell>
          <cell r="KH35">
            <v>0</v>
          </cell>
          <cell r="KI35">
            <v>0</v>
          </cell>
          <cell r="KJ35">
            <v>0</v>
          </cell>
          <cell r="KK35">
            <v>0</v>
          </cell>
          <cell r="KL35">
            <v>0</v>
          </cell>
          <cell r="KM35">
            <v>0</v>
          </cell>
          <cell r="KN35">
            <v>0</v>
          </cell>
          <cell r="KO35">
            <v>0</v>
          </cell>
          <cell r="KP35">
            <v>0</v>
          </cell>
          <cell r="KQ35">
            <v>0</v>
          </cell>
          <cell r="KR35">
            <v>0</v>
          </cell>
          <cell r="KS35">
            <v>0</v>
          </cell>
          <cell r="KT35">
            <v>0</v>
          </cell>
          <cell r="KU35">
            <v>0</v>
          </cell>
          <cell r="KV35">
            <v>0</v>
          </cell>
          <cell r="KW35">
            <v>0</v>
          </cell>
          <cell r="KX35">
            <v>0</v>
          </cell>
          <cell r="KY35">
            <v>0</v>
          </cell>
          <cell r="KZ35">
            <v>0</v>
          </cell>
          <cell r="LA35">
            <v>0</v>
          </cell>
          <cell r="LB35">
            <v>0</v>
          </cell>
          <cell r="LC35">
            <v>0</v>
          </cell>
          <cell r="LD35">
            <v>0</v>
          </cell>
          <cell r="LE35">
            <v>0</v>
          </cell>
          <cell r="LF35">
            <v>0</v>
          </cell>
          <cell r="LG35">
            <v>0</v>
          </cell>
          <cell r="LH35">
            <v>0</v>
          </cell>
          <cell r="LI35">
            <v>0</v>
          </cell>
          <cell r="LJ35">
            <v>0</v>
          </cell>
          <cell r="LK35">
            <v>0</v>
          </cell>
          <cell r="LL35">
            <v>0</v>
          </cell>
          <cell r="LM35">
            <v>0</v>
          </cell>
          <cell r="LN35">
            <v>0</v>
          </cell>
          <cell r="LO35">
            <v>0</v>
          </cell>
          <cell r="LP35">
            <v>0</v>
          </cell>
          <cell r="LQ35">
            <v>0</v>
          </cell>
          <cell r="LR35">
            <v>0</v>
          </cell>
          <cell r="LS35">
            <v>0</v>
          </cell>
          <cell r="LT35">
            <v>0</v>
          </cell>
          <cell r="LU35">
            <v>0</v>
          </cell>
          <cell r="LV35">
            <v>0</v>
          </cell>
          <cell r="LW35">
            <v>0</v>
          </cell>
          <cell r="LX35">
            <v>0</v>
          </cell>
          <cell r="LY35">
            <v>0</v>
          </cell>
          <cell r="LZ35">
            <v>0</v>
          </cell>
          <cell r="MA35">
            <v>0</v>
          </cell>
          <cell r="MB35">
            <v>0</v>
          </cell>
          <cell r="MC35">
            <v>0</v>
          </cell>
          <cell r="MD35">
            <v>0</v>
          </cell>
          <cell r="ME35">
            <v>0</v>
          </cell>
          <cell r="MF35">
            <v>0</v>
          </cell>
          <cell r="MG35">
            <v>0</v>
          </cell>
          <cell r="MH35">
            <v>0</v>
          </cell>
          <cell r="MI35">
            <v>0</v>
          </cell>
          <cell r="MJ35">
            <v>0</v>
          </cell>
          <cell r="MK35">
            <v>0</v>
          </cell>
          <cell r="ML35">
            <v>0</v>
          </cell>
          <cell r="MM35">
            <v>0</v>
          </cell>
          <cell r="MN35">
            <v>0</v>
          </cell>
          <cell r="MO35">
            <v>0</v>
          </cell>
          <cell r="MP35">
            <v>0</v>
          </cell>
          <cell r="MQ35">
            <v>0</v>
          </cell>
          <cell r="MR35">
            <v>0</v>
          </cell>
          <cell r="MS35">
            <v>0</v>
          </cell>
          <cell r="MT35">
            <v>0</v>
          </cell>
          <cell r="MU35">
            <v>0</v>
          </cell>
          <cell r="MV35">
            <v>0</v>
          </cell>
          <cell r="MW35">
            <v>0</v>
          </cell>
          <cell r="MX35">
            <v>0</v>
          </cell>
          <cell r="MY35">
            <v>0</v>
          </cell>
          <cell r="MZ35">
            <v>0</v>
          </cell>
          <cell r="NA35">
            <v>0</v>
          </cell>
          <cell r="NB35">
            <v>0</v>
          </cell>
          <cell r="NC35">
            <v>0</v>
          </cell>
          <cell r="ND35">
            <v>0</v>
          </cell>
          <cell r="NE35">
            <v>0</v>
          </cell>
          <cell r="NF35">
            <v>0</v>
          </cell>
          <cell r="NG35">
            <v>0</v>
          </cell>
          <cell r="NH35">
            <v>0</v>
          </cell>
          <cell r="NI35">
            <v>0</v>
          </cell>
          <cell r="NJ35">
            <v>0</v>
          </cell>
          <cell r="NK35">
            <v>0</v>
          </cell>
          <cell r="NL35">
            <v>0</v>
          </cell>
          <cell r="NM35">
            <v>0</v>
          </cell>
          <cell r="NN35">
            <v>0</v>
          </cell>
          <cell r="NO35">
            <v>0</v>
          </cell>
          <cell r="NP35">
            <v>0</v>
          </cell>
          <cell r="NQ35">
            <v>0</v>
          </cell>
          <cell r="NR35">
            <v>0</v>
          </cell>
          <cell r="NS35">
            <v>0</v>
          </cell>
          <cell r="NT35">
            <v>0</v>
          </cell>
          <cell r="NU35">
            <v>0</v>
          </cell>
          <cell r="NV35">
            <v>0</v>
          </cell>
          <cell r="NW35">
            <v>0</v>
          </cell>
          <cell r="NX35">
            <v>0</v>
          </cell>
          <cell r="NY35">
            <v>0</v>
          </cell>
          <cell r="NZ35">
            <v>0</v>
          </cell>
          <cell r="OA35">
            <v>0</v>
          </cell>
          <cell r="OB35">
            <v>0</v>
          </cell>
          <cell r="OC35">
            <v>0</v>
          </cell>
          <cell r="OD35">
            <v>0</v>
          </cell>
          <cell r="OE35">
            <v>0</v>
          </cell>
          <cell r="OF35">
            <v>0</v>
          </cell>
          <cell r="OG35">
            <v>0</v>
          </cell>
          <cell r="OH35">
            <v>0</v>
          </cell>
          <cell r="OI35">
            <v>0</v>
          </cell>
          <cell r="OJ35">
            <v>0</v>
          </cell>
          <cell r="OK35">
            <v>0</v>
          </cell>
          <cell r="OL35">
            <v>0</v>
          </cell>
          <cell r="OM35">
            <v>0</v>
          </cell>
          <cell r="ON35">
            <v>0</v>
          </cell>
          <cell r="OO35">
            <v>0</v>
          </cell>
          <cell r="OP35">
            <v>0</v>
          </cell>
          <cell r="OQ35">
            <v>0</v>
          </cell>
          <cell r="OR35">
            <v>0</v>
          </cell>
          <cell r="OS35">
            <v>0</v>
          </cell>
          <cell r="OT35">
            <v>0</v>
          </cell>
          <cell r="OU35">
            <v>0</v>
          </cell>
          <cell r="OV35">
            <v>0</v>
          </cell>
          <cell r="OW35">
            <v>0</v>
          </cell>
          <cell r="OX35">
            <v>0</v>
          </cell>
          <cell r="OY35">
            <v>0</v>
          </cell>
          <cell r="OZ35">
            <v>0</v>
          </cell>
          <cell r="PA35">
            <v>0</v>
          </cell>
          <cell r="PB35">
            <v>0</v>
          </cell>
          <cell r="PC35">
            <v>0</v>
          </cell>
          <cell r="PD35">
            <v>0</v>
          </cell>
          <cell r="PE35">
            <v>0</v>
          </cell>
          <cell r="PF35">
            <v>0</v>
          </cell>
          <cell r="PG35">
            <v>0</v>
          </cell>
          <cell r="PH35">
            <v>0</v>
          </cell>
          <cell r="PI35">
            <v>0</v>
          </cell>
          <cell r="PJ35">
            <v>0</v>
          </cell>
          <cell r="PK35">
            <v>0</v>
          </cell>
          <cell r="PL35">
            <v>0</v>
          </cell>
          <cell r="PM35">
            <v>0</v>
          </cell>
          <cell r="PN35">
            <v>0</v>
          </cell>
          <cell r="PO35">
            <v>0</v>
          </cell>
          <cell r="PP35">
            <v>0</v>
          </cell>
          <cell r="PQ35">
            <v>0</v>
          </cell>
          <cell r="PR35">
            <v>0</v>
          </cell>
          <cell r="PS35">
            <v>0</v>
          </cell>
        </row>
        <row r="36">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cell r="JG36">
            <v>0</v>
          </cell>
          <cell r="JH36">
            <v>0</v>
          </cell>
          <cell r="JI36">
            <v>0</v>
          </cell>
          <cell r="JJ36">
            <v>0</v>
          </cell>
          <cell r="JK36">
            <v>0</v>
          </cell>
          <cell r="JL36">
            <v>0</v>
          </cell>
          <cell r="JM36">
            <v>0</v>
          </cell>
          <cell r="JN36">
            <v>0</v>
          </cell>
          <cell r="JO36">
            <v>0</v>
          </cell>
          <cell r="JP36">
            <v>0</v>
          </cell>
          <cell r="JQ36">
            <v>0</v>
          </cell>
          <cell r="JR36">
            <v>0</v>
          </cell>
          <cell r="JS36">
            <v>0</v>
          </cell>
          <cell r="JT36">
            <v>0</v>
          </cell>
          <cell r="JU36">
            <v>0</v>
          </cell>
          <cell r="JV36">
            <v>0</v>
          </cell>
          <cell r="JW36">
            <v>0</v>
          </cell>
          <cell r="JX36">
            <v>0</v>
          </cell>
          <cell r="JY36">
            <v>0</v>
          </cell>
          <cell r="JZ36">
            <v>0</v>
          </cell>
          <cell r="KA36">
            <v>0</v>
          </cell>
          <cell r="KB36">
            <v>0</v>
          </cell>
          <cell r="KC36">
            <v>0</v>
          </cell>
          <cell r="KD36">
            <v>0</v>
          </cell>
          <cell r="KE36">
            <v>0</v>
          </cell>
          <cell r="KF36">
            <v>0</v>
          </cell>
          <cell r="KG36">
            <v>0</v>
          </cell>
          <cell r="KH36">
            <v>0</v>
          </cell>
          <cell r="KI36">
            <v>0</v>
          </cell>
          <cell r="KJ36">
            <v>0</v>
          </cell>
          <cell r="KK36">
            <v>0</v>
          </cell>
          <cell r="KL36">
            <v>0</v>
          </cell>
          <cell r="KM36">
            <v>0</v>
          </cell>
          <cell r="KN36">
            <v>0</v>
          </cell>
          <cell r="KO36">
            <v>0</v>
          </cell>
          <cell r="KP36">
            <v>0</v>
          </cell>
          <cell r="KQ36">
            <v>0</v>
          </cell>
          <cell r="KR36">
            <v>0</v>
          </cell>
          <cell r="KS36">
            <v>0</v>
          </cell>
          <cell r="KT36">
            <v>0</v>
          </cell>
          <cell r="KU36">
            <v>0</v>
          </cell>
          <cell r="KV36">
            <v>0</v>
          </cell>
          <cell r="KW36">
            <v>0</v>
          </cell>
          <cell r="KX36">
            <v>0</v>
          </cell>
          <cell r="KY36">
            <v>0</v>
          </cell>
          <cell r="KZ36">
            <v>0</v>
          </cell>
          <cell r="LA36">
            <v>0</v>
          </cell>
          <cell r="LB36">
            <v>0</v>
          </cell>
          <cell r="LC36">
            <v>0</v>
          </cell>
          <cell r="LD36">
            <v>0</v>
          </cell>
          <cell r="LE36">
            <v>0</v>
          </cell>
          <cell r="LF36">
            <v>0</v>
          </cell>
          <cell r="LG36">
            <v>0</v>
          </cell>
          <cell r="LH36">
            <v>0</v>
          </cell>
          <cell r="LI36">
            <v>0</v>
          </cell>
          <cell r="LJ36">
            <v>0</v>
          </cell>
          <cell r="LK36">
            <v>0</v>
          </cell>
          <cell r="LL36">
            <v>0</v>
          </cell>
          <cell r="LM36">
            <v>0</v>
          </cell>
          <cell r="LN36">
            <v>0</v>
          </cell>
          <cell r="LO36">
            <v>0</v>
          </cell>
          <cell r="LP36">
            <v>0</v>
          </cell>
          <cell r="LQ36">
            <v>0</v>
          </cell>
          <cell r="LR36">
            <v>0</v>
          </cell>
          <cell r="LS36">
            <v>0</v>
          </cell>
          <cell r="LT36">
            <v>0</v>
          </cell>
          <cell r="LU36">
            <v>0</v>
          </cell>
          <cell r="LV36">
            <v>0</v>
          </cell>
          <cell r="LW36">
            <v>0</v>
          </cell>
          <cell r="LX36">
            <v>0</v>
          </cell>
          <cell r="LY36">
            <v>0</v>
          </cell>
          <cell r="LZ36">
            <v>0</v>
          </cell>
          <cell r="MA36">
            <v>0</v>
          </cell>
          <cell r="MB36">
            <v>0</v>
          </cell>
          <cell r="MC36">
            <v>0</v>
          </cell>
          <cell r="MD36">
            <v>0</v>
          </cell>
          <cell r="ME36">
            <v>0</v>
          </cell>
          <cell r="MF36">
            <v>0</v>
          </cell>
          <cell r="MG36">
            <v>0</v>
          </cell>
          <cell r="MH36">
            <v>0</v>
          </cell>
          <cell r="MI36">
            <v>0</v>
          </cell>
          <cell r="MJ36">
            <v>0</v>
          </cell>
          <cell r="MK36">
            <v>0</v>
          </cell>
          <cell r="ML36">
            <v>0</v>
          </cell>
          <cell r="MM36">
            <v>0</v>
          </cell>
          <cell r="MN36">
            <v>0</v>
          </cell>
          <cell r="MO36">
            <v>0</v>
          </cell>
          <cell r="MP36">
            <v>0</v>
          </cell>
          <cell r="MQ36">
            <v>0</v>
          </cell>
          <cell r="MR36">
            <v>0</v>
          </cell>
          <cell r="MS36">
            <v>0</v>
          </cell>
          <cell r="MT36">
            <v>0</v>
          </cell>
          <cell r="MU36">
            <v>0</v>
          </cell>
          <cell r="MV36">
            <v>0</v>
          </cell>
          <cell r="MW36">
            <v>0</v>
          </cell>
          <cell r="MX36">
            <v>0</v>
          </cell>
          <cell r="MY36">
            <v>0</v>
          </cell>
          <cell r="MZ36">
            <v>0</v>
          </cell>
          <cell r="NA36">
            <v>0</v>
          </cell>
          <cell r="NB36">
            <v>0</v>
          </cell>
          <cell r="NC36">
            <v>0</v>
          </cell>
          <cell r="ND36">
            <v>0</v>
          </cell>
          <cell r="NE36">
            <v>0</v>
          </cell>
          <cell r="NF36">
            <v>0</v>
          </cell>
          <cell r="NG36">
            <v>0</v>
          </cell>
          <cell r="NH36">
            <v>0</v>
          </cell>
          <cell r="NI36">
            <v>0</v>
          </cell>
          <cell r="NJ36">
            <v>0</v>
          </cell>
          <cell r="NK36">
            <v>0</v>
          </cell>
          <cell r="NL36">
            <v>0</v>
          </cell>
          <cell r="NM36">
            <v>0</v>
          </cell>
          <cell r="NN36">
            <v>0</v>
          </cell>
          <cell r="NO36">
            <v>0</v>
          </cell>
          <cell r="NP36">
            <v>0</v>
          </cell>
          <cell r="NQ36">
            <v>0</v>
          </cell>
          <cell r="NR36">
            <v>0</v>
          </cell>
          <cell r="NS36">
            <v>0</v>
          </cell>
          <cell r="NT36">
            <v>0</v>
          </cell>
          <cell r="NU36">
            <v>0</v>
          </cell>
          <cell r="NV36">
            <v>0</v>
          </cell>
          <cell r="NW36">
            <v>0</v>
          </cell>
          <cell r="NX36">
            <v>0</v>
          </cell>
          <cell r="NY36">
            <v>0</v>
          </cell>
          <cell r="NZ36">
            <v>0</v>
          </cell>
          <cell r="OA36">
            <v>0</v>
          </cell>
          <cell r="OB36">
            <v>0</v>
          </cell>
          <cell r="OC36">
            <v>0</v>
          </cell>
          <cell r="OD36">
            <v>0</v>
          </cell>
          <cell r="OE36">
            <v>0</v>
          </cell>
          <cell r="OF36">
            <v>0</v>
          </cell>
          <cell r="OG36">
            <v>0</v>
          </cell>
          <cell r="OH36">
            <v>0</v>
          </cell>
          <cell r="OI36">
            <v>0</v>
          </cell>
          <cell r="OJ36">
            <v>0</v>
          </cell>
          <cell r="OK36">
            <v>0</v>
          </cell>
          <cell r="OL36">
            <v>0</v>
          </cell>
          <cell r="OM36">
            <v>0</v>
          </cell>
          <cell r="ON36">
            <v>0</v>
          </cell>
          <cell r="OO36">
            <v>0</v>
          </cell>
          <cell r="OP36">
            <v>0</v>
          </cell>
          <cell r="OQ36">
            <v>0</v>
          </cell>
          <cell r="OR36">
            <v>0</v>
          </cell>
          <cell r="OS36">
            <v>0</v>
          </cell>
          <cell r="OT36">
            <v>0</v>
          </cell>
          <cell r="OU36">
            <v>0</v>
          </cell>
          <cell r="OV36">
            <v>0</v>
          </cell>
          <cell r="OW36">
            <v>0</v>
          </cell>
          <cell r="OX36">
            <v>0</v>
          </cell>
          <cell r="OY36">
            <v>0</v>
          </cell>
          <cell r="OZ36">
            <v>0</v>
          </cell>
          <cell r="PA36">
            <v>0</v>
          </cell>
          <cell r="PB36">
            <v>0</v>
          </cell>
          <cell r="PC36">
            <v>0</v>
          </cell>
          <cell r="PD36">
            <v>0</v>
          </cell>
          <cell r="PE36">
            <v>0</v>
          </cell>
          <cell r="PF36">
            <v>0</v>
          </cell>
          <cell r="PG36">
            <v>0</v>
          </cell>
          <cell r="PH36">
            <v>0</v>
          </cell>
          <cell r="PI36">
            <v>0</v>
          </cell>
          <cell r="PJ36">
            <v>0</v>
          </cell>
          <cell r="PK36">
            <v>0</v>
          </cell>
          <cell r="PL36">
            <v>0</v>
          </cell>
          <cell r="PM36">
            <v>0</v>
          </cell>
          <cell r="PN36">
            <v>0</v>
          </cell>
          <cell r="PO36">
            <v>0</v>
          </cell>
          <cell r="PP36">
            <v>0</v>
          </cell>
          <cell r="PQ36">
            <v>0</v>
          </cell>
          <cell r="PR36">
            <v>0</v>
          </cell>
          <cell r="PS36">
            <v>0</v>
          </cell>
        </row>
        <row r="37">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cell r="JW37">
            <v>0</v>
          </cell>
          <cell r="JX37">
            <v>0</v>
          </cell>
          <cell r="JY37">
            <v>0</v>
          </cell>
          <cell r="JZ37">
            <v>0</v>
          </cell>
          <cell r="KA37">
            <v>0</v>
          </cell>
          <cell r="KB37">
            <v>0</v>
          </cell>
          <cell r="KC37">
            <v>0</v>
          </cell>
          <cell r="KD37">
            <v>0</v>
          </cell>
          <cell r="KE37">
            <v>0</v>
          </cell>
          <cell r="KF37">
            <v>0</v>
          </cell>
          <cell r="KG37">
            <v>0</v>
          </cell>
          <cell r="KH37">
            <v>0</v>
          </cell>
          <cell r="KI37">
            <v>0</v>
          </cell>
          <cell r="KJ37">
            <v>0</v>
          </cell>
          <cell r="KK37">
            <v>0</v>
          </cell>
          <cell r="KL37">
            <v>0</v>
          </cell>
          <cell r="KM37">
            <v>0</v>
          </cell>
          <cell r="KN37">
            <v>0</v>
          </cell>
          <cell r="KO37">
            <v>0</v>
          </cell>
          <cell r="KP37">
            <v>0</v>
          </cell>
          <cell r="KQ37">
            <v>0</v>
          </cell>
          <cell r="KR37">
            <v>0</v>
          </cell>
          <cell r="KS37">
            <v>0</v>
          </cell>
          <cell r="KT37">
            <v>0</v>
          </cell>
          <cell r="KU37">
            <v>0</v>
          </cell>
          <cell r="KV37">
            <v>0</v>
          </cell>
          <cell r="KW37">
            <v>0</v>
          </cell>
          <cell r="KX37">
            <v>0</v>
          </cell>
          <cell r="KY37">
            <v>0</v>
          </cell>
          <cell r="KZ37">
            <v>0</v>
          </cell>
          <cell r="LA37">
            <v>0</v>
          </cell>
          <cell r="LB37">
            <v>0</v>
          </cell>
          <cell r="LC37">
            <v>0</v>
          </cell>
          <cell r="LD37">
            <v>0</v>
          </cell>
          <cell r="LE37">
            <v>0</v>
          </cell>
          <cell r="LF37">
            <v>0</v>
          </cell>
          <cell r="LG37">
            <v>0</v>
          </cell>
          <cell r="LH37">
            <v>0</v>
          </cell>
          <cell r="LI37">
            <v>0</v>
          </cell>
          <cell r="LJ37">
            <v>0</v>
          </cell>
          <cell r="LK37">
            <v>0</v>
          </cell>
          <cell r="LL37">
            <v>0</v>
          </cell>
          <cell r="LM37">
            <v>0</v>
          </cell>
          <cell r="LN37">
            <v>0</v>
          </cell>
          <cell r="LO37">
            <v>0</v>
          </cell>
          <cell r="LP37">
            <v>0</v>
          </cell>
          <cell r="LQ37">
            <v>0</v>
          </cell>
          <cell r="LR37">
            <v>0</v>
          </cell>
          <cell r="LS37">
            <v>0</v>
          </cell>
          <cell r="LT37">
            <v>0</v>
          </cell>
          <cell r="LU37">
            <v>0</v>
          </cell>
          <cell r="LV37">
            <v>0</v>
          </cell>
          <cell r="LW37">
            <v>0</v>
          </cell>
          <cell r="LX37">
            <v>0</v>
          </cell>
          <cell r="LY37">
            <v>0</v>
          </cell>
          <cell r="LZ37">
            <v>0</v>
          </cell>
          <cell r="MA37">
            <v>0</v>
          </cell>
          <cell r="MB37">
            <v>0</v>
          </cell>
          <cell r="MC37">
            <v>0</v>
          </cell>
          <cell r="MD37">
            <v>0</v>
          </cell>
          <cell r="ME37">
            <v>0</v>
          </cell>
          <cell r="MF37">
            <v>0</v>
          </cell>
          <cell r="MG37">
            <v>0</v>
          </cell>
          <cell r="MH37">
            <v>0</v>
          </cell>
          <cell r="MI37">
            <v>0</v>
          </cell>
          <cell r="MJ37">
            <v>0</v>
          </cell>
          <cell r="MK37">
            <v>0</v>
          </cell>
          <cell r="ML37">
            <v>0</v>
          </cell>
          <cell r="MM37">
            <v>0</v>
          </cell>
          <cell r="MN37">
            <v>0</v>
          </cell>
          <cell r="MO37">
            <v>0</v>
          </cell>
          <cell r="MP37">
            <v>0</v>
          </cell>
          <cell r="MQ37">
            <v>0</v>
          </cell>
          <cell r="MR37">
            <v>0</v>
          </cell>
          <cell r="MS37">
            <v>0</v>
          </cell>
          <cell r="MT37">
            <v>0</v>
          </cell>
          <cell r="MU37">
            <v>0</v>
          </cell>
          <cell r="MV37">
            <v>0</v>
          </cell>
          <cell r="MW37">
            <v>0</v>
          </cell>
          <cell r="MX37">
            <v>0</v>
          </cell>
          <cell r="MY37">
            <v>0</v>
          </cell>
          <cell r="MZ37">
            <v>0</v>
          </cell>
          <cell r="NA37">
            <v>0</v>
          </cell>
          <cell r="NB37">
            <v>0</v>
          </cell>
          <cell r="NC37">
            <v>0</v>
          </cell>
          <cell r="ND37">
            <v>0</v>
          </cell>
          <cell r="NE37">
            <v>0</v>
          </cell>
          <cell r="NF37">
            <v>0</v>
          </cell>
          <cell r="NG37">
            <v>0</v>
          </cell>
          <cell r="NH37">
            <v>0</v>
          </cell>
          <cell r="NI37">
            <v>0</v>
          </cell>
          <cell r="NJ37">
            <v>0</v>
          </cell>
          <cell r="NK37">
            <v>0</v>
          </cell>
          <cell r="NL37">
            <v>0</v>
          </cell>
          <cell r="NM37">
            <v>0</v>
          </cell>
          <cell r="NN37">
            <v>0</v>
          </cell>
          <cell r="NO37">
            <v>0</v>
          </cell>
          <cell r="NP37">
            <v>0</v>
          </cell>
          <cell r="NQ37">
            <v>0</v>
          </cell>
          <cell r="NR37">
            <v>0</v>
          </cell>
          <cell r="NS37">
            <v>0</v>
          </cell>
          <cell r="NT37">
            <v>0</v>
          </cell>
          <cell r="NU37">
            <v>0</v>
          </cell>
          <cell r="NV37">
            <v>0</v>
          </cell>
          <cell r="NW37">
            <v>0</v>
          </cell>
          <cell r="NX37">
            <v>0</v>
          </cell>
          <cell r="NY37">
            <v>0</v>
          </cell>
          <cell r="NZ37">
            <v>0</v>
          </cell>
          <cell r="OA37">
            <v>0</v>
          </cell>
          <cell r="OB37">
            <v>0</v>
          </cell>
          <cell r="OC37">
            <v>0</v>
          </cell>
          <cell r="OD37">
            <v>0</v>
          </cell>
          <cell r="OE37">
            <v>0</v>
          </cell>
          <cell r="OF37">
            <v>0</v>
          </cell>
          <cell r="OG37">
            <v>0</v>
          </cell>
          <cell r="OH37">
            <v>0</v>
          </cell>
          <cell r="OI37">
            <v>0</v>
          </cell>
          <cell r="OJ37">
            <v>0</v>
          </cell>
          <cell r="OK37">
            <v>0</v>
          </cell>
          <cell r="OL37">
            <v>0</v>
          </cell>
          <cell r="OM37">
            <v>0</v>
          </cell>
          <cell r="ON37">
            <v>0</v>
          </cell>
          <cell r="OO37">
            <v>0</v>
          </cell>
          <cell r="OP37">
            <v>0</v>
          </cell>
          <cell r="OQ37">
            <v>0</v>
          </cell>
          <cell r="OR37">
            <v>0</v>
          </cell>
          <cell r="OS37">
            <v>0</v>
          </cell>
          <cell r="OT37">
            <v>0</v>
          </cell>
          <cell r="OU37">
            <v>0</v>
          </cell>
          <cell r="OV37">
            <v>0</v>
          </cell>
          <cell r="OW37">
            <v>0</v>
          </cell>
          <cell r="OX37">
            <v>0</v>
          </cell>
          <cell r="OY37">
            <v>0</v>
          </cell>
          <cell r="OZ37">
            <v>0</v>
          </cell>
          <cell r="PA37">
            <v>0</v>
          </cell>
          <cell r="PB37">
            <v>0</v>
          </cell>
          <cell r="PC37">
            <v>0</v>
          </cell>
          <cell r="PD37">
            <v>0</v>
          </cell>
          <cell r="PE37">
            <v>0</v>
          </cell>
          <cell r="PF37">
            <v>0</v>
          </cell>
          <cell r="PG37">
            <v>0</v>
          </cell>
          <cell r="PH37">
            <v>0</v>
          </cell>
          <cell r="PI37">
            <v>0</v>
          </cell>
          <cell r="PJ37">
            <v>0</v>
          </cell>
          <cell r="PK37">
            <v>0</v>
          </cell>
          <cell r="PL37">
            <v>0</v>
          </cell>
          <cell r="PM37">
            <v>0</v>
          </cell>
          <cell r="PN37">
            <v>0</v>
          </cell>
          <cell r="PO37">
            <v>0</v>
          </cell>
          <cell r="PP37">
            <v>0</v>
          </cell>
          <cell r="PQ37">
            <v>0</v>
          </cell>
          <cell r="PR37">
            <v>0</v>
          </cell>
          <cell r="PS37">
            <v>0</v>
          </cell>
        </row>
        <row r="38">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cell r="JG38">
            <v>0</v>
          </cell>
          <cell r="JH38">
            <v>0</v>
          </cell>
          <cell r="JI38">
            <v>0</v>
          </cell>
          <cell r="JJ38">
            <v>0</v>
          </cell>
          <cell r="JK38">
            <v>0</v>
          </cell>
          <cell r="JL38">
            <v>0</v>
          </cell>
          <cell r="JM38">
            <v>0</v>
          </cell>
          <cell r="JN38">
            <v>0</v>
          </cell>
          <cell r="JO38">
            <v>0</v>
          </cell>
          <cell r="JP38">
            <v>0</v>
          </cell>
          <cell r="JQ38">
            <v>0</v>
          </cell>
          <cell r="JR38">
            <v>0</v>
          </cell>
          <cell r="JS38">
            <v>0</v>
          </cell>
          <cell r="JT38">
            <v>0</v>
          </cell>
          <cell r="JU38">
            <v>0</v>
          </cell>
          <cell r="JV38">
            <v>0</v>
          </cell>
          <cell r="JW38">
            <v>0</v>
          </cell>
          <cell r="JX38">
            <v>0</v>
          </cell>
          <cell r="JY38">
            <v>0</v>
          </cell>
          <cell r="JZ38">
            <v>0</v>
          </cell>
          <cell r="KA38">
            <v>0</v>
          </cell>
          <cell r="KB38">
            <v>0</v>
          </cell>
          <cell r="KC38">
            <v>0</v>
          </cell>
          <cell r="KD38">
            <v>0</v>
          </cell>
          <cell r="KE38">
            <v>0</v>
          </cell>
          <cell r="KF38">
            <v>0</v>
          </cell>
          <cell r="KG38">
            <v>0</v>
          </cell>
          <cell r="KH38">
            <v>0</v>
          </cell>
          <cell r="KI38">
            <v>0</v>
          </cell>
          <cell r="KJ38">
            <v>0</v>
          </cell>
          <cell r="KK38">
            <v>0</v>
          </cell>
          <cell r="KL38">
            <v>0</v>
          </cell>
          <cell r="KM38">
            <v>0</v>
          </cell>
          <cell r="KN38">
            <v>0</v>
          </cell>
          <cell r="KO38">
            <v>0</v>
          </cell>
          <cell r="KP38">
            <v>0</v>
          </cell>
          <cell r="KQ38">
            <v>0</v>
          </cell>
          <cell r="KR38">
            <v>0</v>
          </cell>
          <cell r="KS38">
            <v>0</v>
          </cell>
          <cell r="KT38">
            <v>0</v>
          </cell>
          <cell r="KU38">
            <v>0</v>
          </cell>
          <cell r="KV38">
            <v>0</v>
          </cell>
          <cell r="KW38">
            <v>0</v>
          </cell>
          <cell r="KX38">
            <v>0</v>
          </cell>
          <cell r="KY38">
            <v>0</v>
          </cell>
          <cell r="KZ38">
            <v>0</v>
          </cell>
          <cell r="LA38">
            <v>0</v>
          </cell>
          <cell r="LB38">
            <v>0</v>
          </cell>
          <cell r="LC38">
            <v>0</v>
          </cell>
          <cell r="LD38">
            <v>0</v>
          </cell>
          <cell r="LE38">
            <v>0</v>
          </cell>
          <cell r="LF38">
            <v>0</v>
          </cell>
          <cell r="LG38">
            <v>0</v>
          </cell>
          <cell r="LH38">
            <v>0</v>
          </cell>
          <cell r="LI38">
            <v>0</v>
          </cell>
          <cell r="LJ38">
            <v>0</v>
          </cell>
          <cell r="LK38">
            <v>0</v>
          </cell>
          <cell r="LL38">
            <v>0</v>
          </cell>
          <cell r="LM38">
            <v>0</v>
          </cell>
          <cell r="LN38">
            <v>0</v>
          </cell>
          <cell r="LO38">
            <v>0</v>
          </cell>
          <cell r="LP38">
            <v>0</v>
          </cell>
          <cell r="LQ38">
            <v>0</v>
          </cell>
          <cell r="LR38">
            <v>0</v>
          </cell>
          <cell r="LS38">
            <v>0</v>
          </cell>
          <cell r="LT38">
            <v>0</v>
          </cell>
          <cell r="LU38">
            <v>0</v>
          </cell>
          <cell r="LV38">
            <v>0</v>
          </cell>
          <cell r="LW38">
            <v>0</v>
          </cell>
          <cell r="LX38">
            <v>0</v>
          </cell>
          <cell r="LY38">
            <v>0</v>
          </cell>
          <cell r="LZ38">
            <v>0</v>
          </cell>
          <cell r="MA38">
            <v>0</v>
          </cell>
          <cell r="MB38">
            <v>0</v>
          </cell>
          <cell r="MC38">
            <v>0</v>
          </cell>
          <cell r="MD38">
            <v>0</v>
          </cell>
          <cell r="ME38">
            <v>0</v>
          </cell>
          <cell r="MF38">
            <v>0</v>
          </cell>
          <cell r="MG38">
            <v>0</v>
          </cell>
          <cell r="MH38">
            <v>0</v>
          </cell>
          <cell r="MI38">
            <v>0</v>
          </cell>
          <cell r="MJ38">
            <v>0</v>
          </cell>
          <cell r="MK38">
            <v>0</v>
          </cell>
          <cell r="ML38">
            <v>0</v>
          </cell>
          <cell r="MM38">
            <v>0</v>
          </cell>
          <cell r="MN38">
            <v>0</v>
          </cell>
          <cell r="MO38">
            <v>0</v>
          </cell>
          <cell r="MP38">
            <v>0</v>
          </cell>
          <cell r="MQ38">
            <v>0</v>
          </cell>
          <cell r="MR38">
            <v>0</v>
          </cell>
          <cell r="MS38">
            <v>0</v>
          </cell>
          <cell r="MT38">
            <v>0</v>
          </cell>
          <cell r="MU38">
            <v>0</v>
          </cell>
          <cell r="MV38">
            <v>0</v>
          </cell>
          <cell r="MW38">
            <v>0</v>
          </cell>
          <cell r="MX38">
            <v>0</v>
          </cell>
          <cell r="MY38">
            <v>0</v>
          </cell>
          <cell r="MZ38">
            <v>0</v>
          </cell>
          <cell r="NA38">
            <v>0</v>
          </cell>
          <cell r="NB38">
            <v>0</v>
          </cell>
          <cell r="NC38">
            <v>0</v>
          </cell>
          <cell r="ND38">
            <v>0</v>
          </cell>
          <cell r="NE38">
            <v>0</v>
          </cell>
          <cell r="NF38">
            <v>0</v>
          </cell>
          <cell r="NG38">
            <v>0</v>
          </cell>
          <cell r="NH38">
            <v>0</v>
          </cell>
          <cell r="NI38">
            <v>0</v>
          </cell>
          <cell r="NJ38">
            <v>0</v>
          </cell>
          <cell r="NK38">
            <v>0</v>
          </cell>
          <cell r="NL38">
            <v>0</v>
          </cell>
          <cell r="NM38">
            <v>0</v>
          </cell>
          <cell r="NN38">
            <v>0</v>
          </cell>
          <cell r="NO38">
            <v>0</v>
          </cell>
          <cell r="NP38">
            <v>0</v>
          </cell>
          <cell r="NQ38">
            <v>0</v>
          </cell>
          <cell r="NR38">
            <v>0</v>
          </cell>
          <cell r="NS38">
            <v>0</v>
          </cell>
          <cell r="NT38">
            <v>0</v>
          </cell>
          <cell r="NU38">
            <v>0</v>
          </cell>
          <cell r="NV38">
            <v>0</v>
          </cell>
          <cell r="NW38">
            <v>0</v>
          </cell>
          <cell r="NX38">
            <v>0</v>
          </cell>
          <cell r="NY38">
            <v>0</v>
          </cell>
          <cell r="NZ38">
            <v>0</v>
          </cell>
          <cell r="OA38">
            <v>0</v>
          </cell>
          <cell r="OB38">
            <v>0</v>
          </cell>
          <cell r="OC38">
            <v>0</v>
          </cell>
          <cell r="OD38">
            <v>0</v>
          </cell>
          <cell r="OE38">
            <v>0</v>
          </cell>
          <cell r="OF38">
            <v>0</v>
          </cell>
          <cell r="OG38">
            <v>0</v>
          </cell>
          <cell r="OH38">
            <v>0</v>
          </cell>
          <cell r="OI38">
            <v>0</v>
          </cell>
          <cell r="OJ38">
            <v>0</v>
          </cell>
          <cell r="OK38">
            <v>0</v>
          </cell>
          <cell r="OL38">
            <v>0</v>
          </cell>
          <cell r="OM38">
            <v>0</v>
          </cell>
          <cell r="ON38">
            <v>0</v>
          </cell>
          <cell r="OO38">
            <v>0</v>
          </cell>
          <cell r="OP38">
            <v>0</v>
          </cell>
          <cell r="OQ38">
            <v>0</v>
          </cell>
          <cell r="OR38">
            <v>0</v>
          </cell>
          <cell r="OS38">
            <v>0</v>
          </cell>
          <cell r="OT38">
            <v>0</v>
          </cell>
          <cell r="OU38">
            <v>0</v>
          </cell>
          <cell r="OV38">
            <v>0</v>
          </cell>
          <cell r="OW38">
            <v>0</v>
          </cell>
          <cell r="OX38">
            <v>0</v>
          </cell>
          <cell r="OY38">
            <v>0</v>
          </cell>
          <cell r="OZ38">
            <v>0</v>
          </cell>
          <cell r="PA38">
            <v>0</v>
          </cell>
          <cell r="PB38">
            <v>0</v>
          </cell>
          <cell r="PC38">
            <v>0</v>
          </cell>
          <cell r="PD38">
            <v>0</v>
          </cell>
          <cell r="PE38">
            <v>0</v>
          </cell>
          <cell r="PF38">
            <v>0</v>
          </cell>
          <cell r="PG38">
            <v>0</v>
          </cell>
          <cell r="PH38">
            <v>0</v>
          </cell>
          <cell r="PI38">
            <v>0</v>
          </cell>
          <cell r="PJ38">
            <v>0</v>
          </cell>
          <cell r="PK38">
            <v>0</v>
          </cell>
          <cell r="PL38">
            <v>0</v>
          </cell>
          <cell r="PM38">
            <v>0</v>
          </cell>
          <cell r="PN38">
            <v>0</v>
          </cell>
          <cell r="PO38">
            <v>0</v>
          </cell>
          <cell r="PP38">
            <v>0</v>
          </cell>
          <cell r="PQ38">
            <v>0</v>
          </cell>
          <cell r="PR38">
            <v>0</v>
          </cell>
          <cell r="PS38">
            <v>0</v>
          </cell>
        </row>
        <row r="39">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0</v>
          </cell>
          <cell r="JW39">
            <v>0</v>
          </cell>
          <cell r="JX39">
            <v>0</v>
          </cell>
          <cell r="JY39">
            <v>0</v>
          </cell>
          <cell r="JZ39">
            <v>0</v>
          </cell>
          <cell r="KA39">
            <v>0</v>
          </cell>
          <cell r="KB39">
            <v>0</v>
          </cell>
          <cell r="KC39">
            <v>0</v>
          </cell>
          <cell r="KD39">
            <v>0</v>
          </cell>
          <cell r="KE39">
            <v>0</v>
          </cell>
          <cell r="KF39">
            <v>0</v>
          </cell>
          <cell r="KG39">
            <v>0</v>
          </cell>
          <cell r="KH39">
            <v>0</v>
          </cell>
          <cell r="KI39">
            <v>0</v>
          </cell>
          <cell r="KJ39">
            <v>0</v>
          </cell>
          <cell r="KK39">
            <v>0</v>
          </cell>
          <cell r="KL39">
            <v>0</v>
          </cell>
          <cell r="KM39">
            <v>0</v>
          </cell>
          <cell r="KN39">
            <v>0</v>
          </cell>
          <cell r="KO39">
            <v>0</v>
          </cell>
          <cell r="KP39">
            <v>0</v>
          </cell>
          <cell r="KQ39">
            <v>0</v>
          </cell>
          <cell r="KR39">
            <v>0</v>
          </cell>
          <cell r="KS39">
            <v>0</v>
          </cell>
          <cell r="KT39">
            <v>0</v>
          </cell>
          <cell r="KU39">
            <v>0</v>
          </cell>
          <cell r="KV39">
            <v>0</v>
          </cell>
          <cell r="KW39">
            <v>0</v>
          </cell>
          <cell r="KX39">
            <v>0</v>
          </cell>
          <cell r="KY39">
            <v>0</v>
          </cell>
          <cell r="KZ39">
            <v>0</v>
          </cell>
          <cell r="LA39">
            <v>0</v>
          </cell>
          <cell r="LB39">
            <v>0</v>
          </cell>
          <cell r="LC39">
            <v>0</v>
          </cell>
          <cell r="LD39">
            <v>0</v>
          </cell>
          <cell r="LE39">
            <v>0</v>
          </cell>
          <cell r="LF39">
            <v>0</v>
          </cell>
          <cell r="LG39">
            <v>0</v>
          </cell>
          <cell r="LH39">
            <v>0</v>
          </cell>
          <cell r="LI39">
            <v>0</v>
          </cell>
          <cell r="LJ39">
            <v>0</v>
          </cell>
          <cell r="LK39">
            <v>0</v>
          </cell>
          <cell r="LL39">
            <v>0</v>
          </cell>
          <cell r="LM39">
            <v>0</v>
          </cell>
          <cell r="LN39">
            <v>0</v>
          </cell>
          <cell r="LO39">
            <v>0</v>
          </cell>
          <cell r="LP39">
            <v>0</v>
          </cell>
          <cell r="LQ39">
            <v>0</v>
          </cell>
          <cell r="LR39">
            <v>0</v>
          </cell>
          <cell r="LS39">
            <v>0</v>
          </cell>
          <cell r="LT39">
            <v>0</v>
          </cell>
          <cell r="LU39">
            <v>0</v>
          </cell>
          <cell r="LV39">
            <v>0</v>
          </cell>
          <cell r="LW39">
            <v>0</v>
          </cell>
          <cell r="LX39">
            <v>0</v>
          </cell>
          <cell r="LY39">
            <v>0</v>
          </cell>
          <cell r="LZ39">
            <v>0</v>
          </cell>
          <cell r="MA39">
            <v>0</v>
          </cell>
          <cell r="MB39">
            <v>0</v>
          </cell>
          <cell r="MC39">
            <v>0</v>
          </cell>
          <cell r="MD39">
            <v>0</v>
          </cell>
          <cell r="ME39">
            <v>0</v>
          </cell>
          <cell r="MF39">
            <v>0</v>
          </cell>
          <cell r="MG39">
            <v>0</v>
          </cell>
          <cell r="MH39">
            <v>0</v>
          </cell>
          <cell r="MI39">
            <v>0</v>
          </cell>
          <cell r="MJ39">
            <v>0</v>
          </cell>
          <cell r="MK39">
            <v>0</v>
          </cell>
          <cell r="ML39">
            <v>0</v>
          </cell>
          <cell r="MM39">
            <v>0</v>
          </cell>
          <cell r="MN39">
            <v>0</v>
          </cell>
          <cell r="MO39">
            <v>0</v>
          </cell>
          <cell r="MP39">
            <v>0</v>
          </cell>
          <cell r="MQ39">
            <v>0</v>
          </cell>
          <cell r="MR39">
            <v>0</v>
          </cell>
          <cell r="MS39">
            <v>0</v>
          </cell>
          <cell r="MT39">
            <v>0</v>
          </cell>
          <cell r="MU39">
            <v>0</v>
          </cell>
          <cell r="MV39">
            <v>0</v>
          </cell>
          <cell r="MW39">
            <v>0</v>
          </cell>
          <cell r="MX39">
            <v>0</v>
          </cell>
          <cell r="MY39">
            <v>0</v>
          </cell>
          <cell r="MZ39">
            <v>0</v>
          </cell>
          <cell r="NA39">
            <v>0</v>
          </cell>
          <cell r="NB39">
            <v>0</v>
          </cell>
          <cell r="NC39">
            <v>0</v>
          </cell>
          <cell r="ND39">
            <v>0</v>
          </cell>
          <cell r="NE39">
            <v>0</v>
          </cell>
          <cell r="NF39">
            <v>0</v>
          </cell>
          <cell r="NG39">
            <v>0</v>
          </cell>
          <cell r="NH39">
            <v>0</v>
          </cell>
          <cell r="NI39">
            <v>0</v>
          </cell>
          <cell r="NJ39">
            <v>0</v>
          </cell>
          <cell r="NK39">
            <v>0</v>
          </cell>
          <cell r="NL39">
            <v>0</v>
          </cell>
          <cell r="NM39">
            <v>0</v>
          </cell>
          <cell r="NN39">
            <v>0</v>
          </cell>
          <cell r="NO39">
            <v>0</v>
          </cell>
          <cell r="NP39">
            <v>0</v>
          </cell>
          <cell r="NQ39">
            <v>0</v>
          </cell>
          <cell r="NR39">
            <v>0</v>
          </cell>
          <cell r="NS39">
            <v>0</v>
          </cell>
          <cell r="NT39">
            <v>0</v>
          </cell>
          <cell r="NU39">
            <v>0</v>
          </cell>
          <cell r="NV39">
            <v>0</v>
          </cell>
          <cell r="NW39">
            <v>0</v>
          </cell>
          <cell r="NX39">
            <v>0</v>
          </cell>
          <cell r="NY39">
            <v>0</v>
          </cell>
          <cell r="NZ39">
            <v>0</v>
          </cell>
          <cell r="OA39">
            <v>0</v>
          </cell>
          <cell r="OB39">
            <v>0</v>
          </cell>
          <cell r="OC39">
            <v>0</v>
          </cell>
          <cell r="OD39">
            <v>0</v>
          </cell>
          <cell r="OE39">
            <v>0</v>
          </cell>
          <cell r="OF39">
            <v>0</v>
          </cell>
          <cell r="OG39">
            <v>0</v>
          </cell>
          <cell r="OH39">
            <v>0</v>
          </cell>
          <cell r="OI39">
            <v>0</v>
          </cell>
          <cell r="OJ39">
            <v>0</v>
          </cell>
          <cell r="OK39">
            <v>0</v>
          </cell>
          <cell r="OL39">
            <v>0</v>
          </cell>
          <cell r="OM39">
            <v>0</v>
          </cell>
          <cell r="ON39">
            <v>0</v>
          </cell>
          <cell r="OO39">
            <v>0</v>
          </cell>
          <cell r="OP39">
            <v>0</v>
          </cell>
          <cell r="OQ39">
            <v>0</v>
          </cell>
          <cell r="OR39">
            <v>0</v>
          </cell>
          <cell r="OS39">
            <v>0</v>
          </cell>
          <cell r="OT39">
            <v>0</v>
          </cell>
          <cell r="OU39">
            <v>0</v>
          </cell>
          <cell r="OV39">
            <v>0</v>
          </cell>
          <cell r="OW39">
            <v>0</v>
          </cell>
          <cell r="OX39">
            <v>0</v>
          </cell>
          <cell r="OY39">
            <v>0</v>
          </cell>
          <cell r="OZ39">
            <v>0</v>
          </cell>
          <cell r="PA39">
            <v>0</v>
          </cell>
          <cell r="PB39">
            <v>0</v>
          </cell>
          <cell r="PC39">
            <v>0</v>
          </cell>
          <cell r="PD39">
            <v>0</v>
          </cell>
          <cell r="PE39">
            <v>0</v>
          </cell>
          <cell r="PF39">
            <v>0</v>
          </cell>
          <cell r="PG39">
            <v>0</v>
          </cell>
          <cell r="PH39">
            <v>0</v>
          </cell>
          <cell r="PI39">
            <v>0</v>
          </cell>
          <cell r="PJ39">
            <v>0</v>
          </cell>
          <cell r="PK39">
            <v>0</v>
          </cell>
          <cell r="PL39">
            <v>0</v>
          </cell>
          <cell r="PM39">
            <v>0</v>
          </cell>
          <cell r="PN39">
            <v>0</v>
          </cell>
          <cell r="PO39">
            <v>0</v>
          </cell>
          <cell r="PP39">
            <v>0</v>
          </cell>
          <cell r="PQ39">
            <v>0</v>
          </cell>
          <cell r="PR39">
            <v>0</v>
          </cell>
          <cell r="PS39">
            <v>0</v>
          </cell>
        </row>
        <row r="40">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cell r="JG40">
            <v>0</v>
          </cell>
          <cell r="JH40">
            <v>0</v>
          </cell>
          <cell r="JI40">
            <v>0</v>
          </cell>
          <cell r="JJ40">
            <v>0</v>
          </cell>
          <cell r="JK40">
            <v>0</v>
          </cell>
          <cell r="JL40">
            <v>0</v>
          </cell>
          <cell r="JM40">
            <v>0</v>
          </cell>
          <cell r="JN40">
            <v>0</v>
          </cell>
          <cell r="JO40">
            <v>0</v>
          </cell>
          <cell r="JP40">
            <v>0</v>
          </cell>
          <cell r="JQ40">
            <v>0</v>
          </cell>
          <cell r="JR40">
            <v>0</v>
          </cell>
          <cell r="JS40">
            <v>0</v>
          </cell>
          <cell r="JT40">
            <v>0</v>
          </cell>
          <cell r="JU40">
            <v>0</v>
          </cell>
          <cell r="JV40">
            <v>0</v>
          </cell>
          <cell r="JW40">
            <v>0</v>
          </cell>
          <cell r="JX40">
            <v>0</v>
          </cell>
          <cell r="JY40">
            <v>0</v>
          </cell>
          <cell r="JZ40">
            <v>0</v>
          </cell>
          <cell r="KA40">
            <v>0</v>
          </cell>
          <cell r="KB40">
            <v>0</v>
          </cell>
          <cell r="KC40">
            <v>0</v>
          </cell>
          <cell r="KD40">
            <v>0</v>
          </cell>
          <cell r="KE40">
            <v>0</v>
          </cell>
          <cell r="KF40">
            <v>0</v>
          </cell>
          <cell r="KG40">
            <v>0</v>
          </cell>
          <cell r="KH40">
            <v>0</v>
          </cell>
          <cell r="KI40">
            <v>0</v>
          </cell>
          <cell r="KJ40">
            <v>0</v>
          </cell>
          <cell r="KK40">
            <v>0</v>
          </cell>
          <cell r="KL40">
            <v>0</v>
          </cell>
          <cell r="KM40">
            <v>0</v>
          </cell>
          <cell r="KN40">
            <v>0</v>
          </cell>
          <cell r="KO40">
            <v>0</v>
          </cell>
          <cell r="KP40">
            <v>0</v>
          </cell>
          <cell r="KQ40">
            <v>0</v>
          </cell>
          <cell r="KR40">
            <v>0</v>
          </cell>
          <cell r="KS40">
            <v>0</v>
          </cell>
          <cell r="KT40">
            <v>0</v>
          </cell>
          <cell r="KU40">
            <v>0</v>
          </cell>
          <cell r="KV40">
            <v>0</v>
          </cell>
          <cell r="KW40">
            <v>0</v>
          </cell>
          <cell r="KX40">
            <v>0</v>
          </cell>
          <cell r="KY40">
            <v>0</v>
          </cell>
          <cell r="KZ40">
            <v>0</v>
          </cell>
          <cell r="LA40">
            <v>0</v>
          </cell>
          <cell r="LB40">
            <v>0</v>
          </cell>
          <cell r="LC40">
            <v>0</v>
          </cell>
          <cell r="LD40">
            <v>0</v>
          </cell>
          <cell r="LE40">
            <v>0</v>
          </cell>
          <cell r="LF40">
            <v>0</v>
          </cell>
          <cell r="LG40">
            <v>0</v>
          </cell>
          <cell r="LH40">
            <v>0</v>
          </cell>
          <cell r="LI40">
            <v>0</v>
          </cell>
          <cell r="LJ40">
            <v>0</v>
          </cell>
          <cell r="LK40">
            <v>0</v>
          </cell>
          <cell r="LL40">
            <v>0</v>
          </cell>
          <cell r="LM40">
            <v>0</v>
          </cell>
          <cell r="LN40">
            <v>0</v>
          </cell>
          <cell r="LO40">
            <v>0</v>
          </cell>
          <cell r="LP40">
            <v>0</v>
          </cell>
          <cell r="LQ40">
            <v>0</v>
          </cell>
          <cell r="LR40">
            <v>0</v>
          </cell>
          <cell r="LS40">
            <v>0</v>
          </cell>
          <cell r="LT40">
            <v>0</v>
          </cell>
          <cell r="LU40">
            <v>0</v>
          </cell>
          <cell r="LV40">
            <v>0</v>
          </cell>
          <cell r="LW40">
            <v>0</v>
          </cell>
          <cell r="LX40">
            <v>0</v>
          </cell>
          <cell r="LY40">
            <v>0</v>
          </cell>
          <cell r="LZ40">
            <v>0</v>
          </cell>
          <cell r="MA40">
            <v>0</v>
          </cell>
          <cell r="MB40">
            <v>0</v>
          </cell>
          <cell r="MC40">
            <v>0</v>
          </cell>
          <cell r="MD40">
            <v>0</v>
          </cell>
          <cell r="ME40">
            <v>0</v>
          </cell>
          <cell r="MF40">
            <v>0</v>
          </cell>
          <cell r="MG40">
            <v>0</v>
          </cell>
          <cell r="MH40">
            <v>0</v>
          </cell>
          <cell r="MI40">
            <v>0</v>
          </cell>
          <cell r="MJ40">
            <v>0</v>
          </cell>
          <cell r="MK40">
            <v>0</v>
          </cell>
          <cell r="ML40">
            <v>0</v>
          </cell>
          <cell r="MM40">
            <v>0</v>
          </cell>
          <cell r="MN40">
            <v>0</v>
          </cell>
          <cell r="MO40">
            <v>0</v>
          </cell>
          <cell r="MP40">
            <v>0</v>
          </cell>
          <cell r="MQ40">
            <v>0</v>
          </cell>
          <cell r="MR40">
            <v>0</v>
          </cell>
          <cell r="MS40">
            <v>0</v>
          </cell>
          <cell r="MT40">
            <v>0</v>
          </cell>
          <cell r="MU40">
            <v>0</v>
          </cell>
          <cell r="MV40">
            <v>0</v>
          </cell>
          <cell r="MW40">
            <v>0</v>
          </cell>
          <cell r="MX40">
            <v>0</v>
          </cell>
          <cell r="MY40">
            <v>0</v>
          </cell>
          <cell r="MZ40">
            <v>0</v>
          </cell>
          <cell r="NA40">
            <v>0</v>
          </cell>
          <cell r="NB40">
            <v>0</v>
          </cell>
          <cell r="NC40">
            <v>0</v>
          </cell>
          <cell r="ND40">
            <v>0</v>
          </cell>
          <cell r="NE40">
            <v>0</v>
          </cell>
          <cell r="NF40">
            <v>0</v>
          </cell>
          <cell r="NG40">
            <v>0</v>
          </cell>
          <cell r="NH40">
            <v>0</v>
          </cell>
          <cell r="NI40">
            <v>0</v>
          </cell>
          <cell r="NJ40">
            <v>0</v>
          </cell>
          <cell r="NK40">
            <v>0</v>
          </cell>
          <cell r="NL40">
            <v>0</v>
          </cell>
          <cell r="NM40">
            <v>0</v>
          </cell>
          <cell r="NN40">
            <v>0</v>
          </cell>
          <cell r="NO40">
            <v>0</v>
          </cell>
          <cell r="NP40">
            <v>0</v>
          </cell>
          <cell r="NQ40">
            <v>0</v>
          </cell>
          <cell r="NR40">
            <v>0</v>
          </cell>
          <cell r="NS40">
            <v>0</v>
          </cell>
          <cell r="NT40">
            <v>0</v>
          </cell>
          <cell r="NU40">
            <v>0</v>
          </cell>
          <cell r="NV40">
            <v>0</v>
          </cell>
          <cell r="NW40">
            <v>0</v>
          </cell>
          <cell r="NX40">
            <v>0</v>
          </cell>
          <cell r="NY40">
            <v>0</v>
          </cell>
          <cell r="NZ40">
            <v>0</v>
          </cell>
          <cell r="OA40">
            <v>0</v>
          </cell>
          <cell r="OB40">
            <v>0</v>
          </cell>
          <cell r="OC40">
            <v>0</v>
          </cell>
          <cell r="OD40">
            <v>0</v>
          </cell>
          <cell r="OE40">
            <v>0</v>
          </cell>
          <cell r="OF40">
            <v>0</v>
          </cell>
          <cell r="OG40">
            <v>0</v>
          </cell>
          <cell r="OH40">
            <v>0</v>
          </cell>
          <cell r="OI40">
            <v>0</v>
          </cell>
          <cell r="OJ40">
            <v>0</v>
          </cell>
          <cell r="OK40">
            <v>0</v>
          </cell>
          <cell r="OL40">
            <v>0</v>
          </cell>
          <cell r="OM40">
            <v>0</v>
          </cell>
          <cell r="ON40">
            <v>0</v>
          </cell>
          <cell r="OO40">
            <v>0</v>
          </cell>
          <cell r="OP40">
            <v>0</v>
          </cell>
          <cell r="OQ40">
            <v>0</v>
          </cell>
          <cell r="OR40">
            <v>0</v>
          </cell>
          <cell r="OS40">
            <v>0</v>
          </cell>
          <cell r="OT40">
            <v>0</v>
          </cell>
          <cell r="OU40">
            <v>0</v>
          </cell>
          <cell r="OV40">
            <v>0</v>
          </cell>
          <cell r="OW40">
            <v>0</v>
          </cell>
          <cell r="OX40">
            <v>0</v>
          </cell>
          <cell r="OY40">
            <v>0</v>
          </cell>
          <cell r="OZ40">
            <v>0</v>
          </cell>
          <cell r="PA40">
            <v>0</v>
          </cell>
          <cell r="PB40">
            <v>0</v>
          </cell>
          <cell r="PC40">
            <v>0</v>
          </cell>
          <cell r="PD40">
            <v>0</v>
          </cell>
          <cell r="PE40">
            <v>0</v>
          </cell>
          <cell r="PF40">
            <v>0</v>
          </cell>
          <cell r="PG40">
            <v>0</v>
          </cell>
          <cell r="PH40">
            <v>0</v>
          </cell>
          <cell r="PI40">
            <v>0</v>
          </cell>
          <cell r="PJ40">
            <v>0</v>
          </cell>
          <cell r="PK40">
            <v>0</v>
          </cell>
          <cell r="PL40">
            <v>0</v>
          </cell>
          <cell r="PM40">
            <v>0</v>
          </cell>
          <cell r="PN40">
            <v>0</v>
          </cell>
          <cell r="PO40">
            <v>0</v>
          </cell>
          <cell r="PP40">
            <v>0</v>
          </cell>
          <cell r="PQ40">
            <v>0</v>
          </cell>
          <cell r="PR40">
            <v>0</v>
          </cell>
          <cell r="PS40">
            <v>0</v>
          </cell>
        </row>
        <row r="41">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cell r="JG41">
            <v>0</v>
          </cell>
          <cell r="JH41">
            <v>0</v>
          </cell>
          <cell r="JI41">
            <v>0</v>
          </cell>
          <cell r="JJ41">
            <v>0</v>
          </cell>
          <cell r="JK41">
            <v>0</v>
          </cell>
          <cell r="JL41">
            <v>0</v>
          </cell>
          <cell r="JM41">
            <v>0</v>
          </cell>
          <cell r="JN41">
            <v>0</v>
          </cell>
          <cell r="JO41">
            <v>0</v>
          </cell>
          <cell r="JP41">
            <v>0</v>
          </cell>
          <cell r="JQ41">
            <v>0</v>
          </cell>
          <cell r="JR41">
            <v>0</v>
          </cell>
          <cell r="JS41">
            <v>0</v>
          </cell>
          <cell r="JT41">
            <v>0</v>
          </cell>
          <cell r="JU41">
            <v>0</v>
          </cell>
          <cell r="JV41">
            <v>0</v>
          </cell>
          <cell r="JW41">
            <v>0</v>
          </cell>
          <cell r="JX41">
            <v>0</v>
          </cell>
          <cell r="JY41">
            <v>0</v>
          </cell>
          <cell r="JZ41">
            <v>0</v>
          </cell>
          <cell r="KA41">
            <v>0</v>
          </cell>
          <cell r="KB41">
            <v>0</v>
          </cell>
          <cell r="KC41">
            <v>0</v>
          </cell>
          <cell r="KD41">
            <v>0</v>
          </cell>
          <cell r="KE41">
            <v>0</v>
          </cell>
          <cell r="KF41">
            <v>0</v>
          </cell>
          <cell r="KG41">
            <v>0</v>
          </cell>
          <cell r="KH41">
            <v>0</v>
          </cell>
          <cell r="KI41">
            <v>0</v>
          </cell>
          <cell r="KJ41">
            <v>0</v>
          </cell>
          <cell r="KK41">
            <v>0</v>
          </cell>
          <cell r="KL41">
            <v>0</v>
          </cell>
          <cell r="KM41">
            <v>0</v>
          </cell>
          <cell r="KN41">
            <v>0</v>
          </cell>
          <cell r="KO41">
            <v>0</v>
          </cell>
          <cell r="KP41">
            <v>0</v>
          </cell>
          <cell r="KQ41">
            <v>0</v>
          </cell>
          <cell r="KR41">
            <v>0</v>
          </cell>
          <cell r="KS41">
            <v>0</v>
          </cell>
          <cell r="KT41">
            <v>0</v>
          </cell>
          <cell r="KU41">
            <v>0</v>
          </cell>
          <cell r="KV41">
            <v>0</v>
          </cell>
          <cell r="KW41">
            <v>0</v>
          </cell>
          <cell r="KX41">
            <v>0</v>
          </cell>
          <cell r="KY41">
            <v>0</v>
          </cell>
          <cell r="KZ41">
            <v>0</v>
          </cell>
          <cell r="LA41">
            <v>0</v>
          </cell>
          <cell r="LB41">
            <v>0</v>
          </cell>
          <cell r="LC41">
            <v>0</v>
          </cell>
          <cell r="LD41">
            <v>0</v>
          </cell>
          <cell r="LE41">
            <v>0</v>
          </cell>
          <cell r="LF41">
            <v>0</v>
          </cell>
          <cell r="LG41">
            <v>0</v>
          </cell>
          <cell r="LH41">
            <v>0</v>
          </cell>
          <cell r="LI41">
            <v>0</v>
          </cell>
          <cell r="LJ41">
            <v>0</v>
          </cell>
          <cell r="LK41">
            <v>0</v>
          </cell>
          <cell r="LL41">
            <v>0</v>
          </cell>
          <cell r="LM41">
            <v>0</v>
          </cell>
          <cell r="LN41">
            <v>0</v>
          </cell>
          <cell r="LO41">
            <v>0</v>
          </cell>
          <cell r="LP41">
            <v>0</v>
          </cell>
          <cell r="LQ41">
            <v>0</v>
          </cell>
          <cell r="LR41">
            <v>0</v>
          </cell>
          <cell r="LS41">
            <v>0</v>
          </cell>
          <cell r="LT41">
            <v>0</v>
          </cell>
          <cell r="LU41">
            <v>0</v>
          </cell>
          <cell r="LV41">
            <v>0</v>
          </cell>
          <cell r="LW41">
            <v>0</v>
          </cell>
          <cell r="LX41">
            <v>0</v>
          </cell>
          <cell r="LY41">
            <v>0</v>
          </cell>
          <cell r="LZ41">
            <v>0</v>
          </cell>
          <cell r="MA41">
            <v>0</v>
          </cell>
          <cell r="MB41">
            <v>0</v>
          </cell>
          <cell r="MC41">
            <v>0</v>
          </cell>
          <cell r="MD41">
            <v>0</v>
          </cell>
          <cell r="ME41">
            <v>0</v>
          </cell>
          <cell r="MF41">
            <v>0</v>
          </cell>
          <cell r="MG41">
            <v>0</v>
          </cell>
          <cell r="MH41">
            <v>0</v>
          </cell>
          <cell r="MI41">
            <v>0</v>
          </cell>
          <cell r="MJ41">
            <v>0</v>
          </cell>
          <cell r="MK41">
            <v>0</v>
          </cell>
          <cell r="ML41">
            <v>0</v>
          </cell>
          <cell r="MM41">
            <v>0</v>
          </cell>
          <cell r="MN41">
            <v>0</v>
          </cell>
          <cell r="MO41">
            <v>0</v>
          </cell>
          <cell r="MP41">
            <v>0</v>
          </cell>
          <cell r="MQ41">
            <v>0</v>
          </cell>
          <cell r="MR41">
            <v>0</v>
          </cell>
          <cell r="MS41">
            <v>0</v>
          </cell>
          <cell r="MT41">
            <v>0</v>
          </cell>
          <cell r="MU41">
            <v>0</v>
          </cell>
          <cell r="MV41">
            <v>0</v>
          </cell>
          <cell r="MW41">
            <v>0</v>
          </cell>
          <cell r="MX41">
            <v>0</v>
          </cell>
          <cell r="MY41">
            <v>0</v>
          </cell>
          <cell r="MZ41">
            <v>0</v>
          </cell>
          <cell r="NA41">
            <v>0</v>
          </cell>
          <cell r="NB41">
            <v>0</v>
          </cell>
          <cell r="NC41">
            <v>0</v>
          </cell>
          <cell r="ND41">
            <v>0</v>
          </cell>
          <cell r="NE41">
            <v>0</v>
          </cell>
          <cell r="NF41">
            <v>0</v>
          </cell>
          <cell r="NG41">
            <v>0</v>
          </cell>
          <cell r="NH41">
            <v>0</v>
          </cell>
          <cell r="NI41">
            <v>0</v>
          </cell>
          <cell r="NJ41">
            <v>0</v>
          </cell>
          <cell r="NK41">
            <v>0</v>
          </cell>
          <cell r="NL41">
            <v>0</v>
          </cell>
          <cell r="NM41">
            <v>0</v>
          </cell>
          <cell r="NN41">
            <v>0</v>
          </cell>
          <cell r="NO41">
            <v>0</v>
          </cell>
          <cell r="NP41">
            <v>0</v>
          </cell>
          <cell r="NQ41">
            <v>0</v>
          </cell>
          <cell r="NR41">
            <v>0</v>
          </cell>
          <cell r="NS41">
            <v>0</v>
          </cell>
          <cell r="NT41">
            <v>0</v>
          </cell>
          <cell r="NU41">
            <v>0</v>
          </cell>
          <cell r="NV41">
            <v>0</v>
          </cell>
          <cell r="NW41">
            <v>0</v>
          </cell>
          <cell r="NX41">
            <v>0</v>
          </cell>
          <cell r="NY41">
            <v>0</v>
          </cell>
          <cell r="NZ41">
            <v>0</v>
          </cell>
          <cell r="OA41">
            <v>0</v>
          </cell>
          <cell r="OB41">
            <v>0</v>
          </cell>
          <cell r="OC41">
            <v>0</v>
          </cell>
          <cell r="OD41">
            <v>0</v>
          </cell>
          <cell r="OE41">
            <v>0</v>
          </cell>
          <cell r="OF41">
            <v>0</v>
          </cell>
          <cell r="OG41">
            <v>0</v>
          </cell>
          <cell r="OH41">
            <v>0</v>
          </cell>
          <cell r="OI41">
            <v>0</v>
          </cell>
          <cell r="OJ41">
            <v>0</v>
          </cell>
          <cell r="OK41">
            <v>0</v>
          </cell>
          <cell r="OL41">
            <v>0</v>
          </cell>
          <cell r="OM41">
            <v>0</v>
          </cell>
          <cell r="ON41">
            <v>0</v>
          </cell>
          <cell r="OO41">
            <v>0</v>
          </cell>
          <cell r="OP41">
            <v>0</v>
          </cell>
          <cell r="OQ41">
            <v>0</v>
          </cell>
          <cell r="OR41">
            <v>0</v>
          </cell>
          <cell r="OS41">
            <v>0</v>
          </cell>
          <cell r="OT41">
            <v>0</v>
          </cell>
          <cell r="OU41">
            <v>0</v>
          </cell>
          <cell r="OV41">
            <v>0</v>
          </cell>
          <cell r="OW41">
            <v>0</v>
          </cell>
          <cell r="OX41">
            <v>0</v>
          </cell>
          <cell r="OY41">
            <v>0</v>
          </cell>
          <cell r="OZ41">
            <v>0</v>
          </cell>
          <cell r="PA41">
            <v>0</v>
          </cell>
          <cell r="PB41">
            <v>0</v>
          </cell>
          <cell r="PC41">
            <v>0</v>
          </cell>
          <cell r="PD41">
            <v>0</v>
          </cell>
          <cell r="PE41">
            <v>0</v>
          </cell>
          <cell r="PF41">
            <v>0</v>
          </cell>
          <cell r="PG41">
            <v>0</v>
          </cell>
          <cell r="PH41">
            <v>0</v>
          </cell>
          <cell r="PI41">
            <v>0</v>
          </cell>
          <cell r="PJ41">
            <v>0</v>
          </cell>
          <cell r="PK41">
            <v>0</v>
          </cell>
          <cell r="PL41">
            <v>0</v>
          </cell>
          <cell r="PM41">
            <v>0</v>
          </cell>
          <cell r="PN41">
            <v>0</v>
          </cell>
          <cell r="PO41">
            <v>0</v>
          </cell>
          <cell r="PP41">
            <v>0</v>
          </cell>
          <cell r="PQ41">
            <v>0</v>
          </cell>
          <cell r="PR41">
            <v>0</v>
          </cell>
          <cell r="PS41">
            <v>0</v>
          </cell>
        </row>
        <row r="42">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cell r="JG42">
            <v>0</v>
          </cell>
          <cell r="JH42">
            <v>0</v>
          </cell>
          <cell r="JI42">
            <v>0</v>
          </cell>
          <cell r="JJ42">
            <v>0</v>
          </cell>
          <cell r="JK42">
            <v>0</v>
          </cell>
          <cell r="JL42">
            <v>0</v>
          </cell>
          <cell r="JM42">
            <v>0</v>
          </cell>
          <cell r="JN42">
            <v>0</v>
          </cell>
          <cell r="JO42">
            <v>0</v>
          </cell>
          <cell r="JP42">
            <v>0</v>
          </cell>
          <cell r="JQ42">
            <v>0</v>
          </cell>
          <cell r="JR42">
            <v>0</v>
          </cell>
          <cell r="JS42">
            <v>0</v>
          </cell>
          <cell r="JT42">
            <v>0</v>
          </cell>
          <cell r="JU42">
            <v>0</v>
          </cell>
          <cell r="JV42">
            <v>0</v>
          </cell>
          <cell r="JW42">
            <v>0</v>
          </cell>
          <cell r="JX42">
            <v>0</v>
          </cell>
          <cell r="JY42">
            <v>0</v>
          </cell>
          <cell r="JZ42">
            <v>0</v>
          </cell>
          <cell r="KA42">
            <v>0</v>
          </cell>
          <cell r="KB42">
            <v>0</v>
          </cell>
          <cell r="KC42">
            <v>0</v>
          </cell>
          <cell r="KD42">
            <v>0</v>
          </cell>
          <cell r="KE42">
            <v>0</v>
          </cell>
          <cell r="KF42">
            <v>0</v>
          </cell>
          <cell r="KG42">
            <v>0</v>
          </cell>
          <cell r="KH42">
            <v>0</v>
          </cell>
          <cell r="KI42">
            <v>0</v>
          </cell>
          <cell r="KJ42">
            <v>0</v>
          </cell>
          <cell r="KK42">
            <v>0</v>
          </cell>
          <cell r="KL42">
            <v>0</v>
          </cell>
          <cell r="KM42">
            <v>0</v>
          </cell>
          <cell r="KN42">
            <v>0</v>
          </cell>
          <cell r="KO42">
            <v>0</v>
          </cell>
          <cell r="KP42">
            <v>0</v>
          </cell>
          <cell r="KQ42">
            <v>0</v>
          </cell>
          <cell r="KR42">
            <v>0</v>
          </cell>
          <cell r="KS42">
            <v>0</v>
          </cell>
          <cell r="KT42">
            <v>0</v>
          </cell>
          <cell r="KU42">
            <v>0</v>
          </cell>
          <cell r="KV42">
            <v>0</v>
          </cell>
          <cell r="KW42">
            <v>0</v>
          </cell>
          <cell r="KX42">
            <v>0</v>
          </cell>
          <cell r="KY42">
            <v>0</v>
          </cell>
          <cell r="KZ42">
            <v>0</v>
          </cell>
          <cell r="LA42">
            <v>0</v>
          </cell>
          <cell r="LB42">
            <v>0</v>
          </cell>
          <cell r="LC42">
            <v>0</v>
          </cell>
          <cell r="LD42">
            <v>0</v>
          </cell>
          <cell r="LE42">
            <v>0</v>
          </cell>
          <cell r="LF42">
            <v>0</v>
          </cell>
          <cell r="LG42">
            <v>0</v>
          </cell>
          <cell r="LH42">
            <v>0</v>
          </cell>
          <cell r="LI42">
            <v>0</v>
          </cell>
          <cell r="LJ42">
            <v>0</v>
          </cell>
          <cell r="LK42">
            <v>0</v>
          </cell>
          <cell r="LL42">
            <v>0</v>
          </cell>
          <cell r="LM42">
            <v>0</v>
          </cell>
          <cell r="LN42">
            <v>0</v>
          </cell>
          <cell r="LO42">
            <v>0</v>
          </cell>
          <cell r="LP42">
            <v>0</v>
          </cell>
          <cell r="LQ42">
            <v>0</v>
          </cell>
          <cell r="LR42">
            <v>0</v>
          </cell>
          <cell r="LS42">
            <v>0</v>
          </cell>
          <cell r="LT42">
            <v>0</v>
          </cell>
          <cell r="LU42">
            <v>0</v>
          </cell>
          <cell r="LV42">
            <v>0</v>
          </cell>
          <cell r="LW42">
            <v>0</v>
          </cell>
          <cell r="LX42">
            <v>0</v>
          </cell>
          <cell r="LY42">
            <v>0</v>
          </cell>
          <cell r="LZ42">
            <v>0</v>
          </cell>
          <cell r="MA42">
            <v>0</v>
          </cell>
          <cell r="MB42">
            <v>0</v>
          </cell>
          <cell r="MC42">
            <v>0</v>
          </cell>
          <cell r="MD42">
            <v>0</v>
          </cell>
          <cell r="ME42">
            <v>0</v>
          </cell>
          <cell r="MF42">
            <v>0</v>
          </cell>
          <cell r="MG42">
            <v>0</v>
          </cell>
          <cell r="MH42">
            <v>0</v>
          </cell>
          <cell r="MI42">
            <v>0</v>
          </cell>
          <cell r="MJ42">
            <v>0</v>
          </cell>
          <cell r="MK42">
            <v>0</v>
          </cell>
          <cell r="ML42">
            <v>0</v>
          </cell>
          <cell r="MM42">
            <v>0</v>
          </cell>
          <cell r="MN42">
            <v>0</v>
          </cell>
          <cell r="MO42">
            <v>0</v>
          </cell>
          <cell r="MP42">
            <v>0</v>
          </cell>
          <cell r="MQ42">
            <v>0</v>
          </cell>
          <cell r="MR42">
            <v>0</v>
          </cell>
          <cell r="MS42">
            <v>0</v>
          </cell>
          <cell r="MT42">
            <v>0</v>
          </cell>
          <cell r="MU42">
            <v>0</v>
          </cell>
          <cell r="MV42">
            <v>0</v>
          </cell>
          <cell r="MW42">
            <v>0</v>
          </cell>
          <cell r="MX42">
            <v>0</v>
          </cell>
          <cell r="MY42">
            <v>0</v>
          </cell>
          <cell r="MZ42">
            <v>0</v>
          </cell>
          <cell r="NA42">
            <v>0</v>
          </cell>
          <cell r="NB42">
            <v>0</v>
          </cell>
          <cell r="NC42">
            <v>0</v>
          </cell>
          <cell r="ND42">
            <v>0</v>
          </cell>
          <cell r="NE42">
            <v>0</v>
          </cell>
          <cell r="NF42">
            <v>0</v>
          </cell>
          <cell r="NG42">
            <v>0</v>
          </cell>
          <cell r="NH42">
            <v>0</v>
          </cell>
          <cell r="NI42">
            <v>0</v>
          </cell>
          <cell r="NJ42">
            <v>0</v>
          </cell>
          <cell r="NK42">
            <v>0</v>
          </cell>
          <cell r="NL42">
            <v>0</v>
          </cell>
          <cell r="NM42">
            <v>0</v>
          </cell>
          <cell r="NN42">
            <v>0</v>
          </cell>
          <cell r="NO42">
            <v>0</v>
          </cell>
          <cell r="NP42">
            <v>0</v>
          </cell>
          <cell r="NQ42">
            <v>0</v>
          </cell>
          <cell r="NR42">
            <v>0</v>
          </cell>
          <cell r="NS42">
            <v>0</v>
          </cell>
          <cell r="NT42">
            <v>0</v>
          </cell>
          <cell r="NU42">
            <v>0</v>
          </cell>
          <cell r="NV42">
            <v>0</v>
          </cell>
          <cell r="NW42">
            <v>0</v>
          </cell>
          <cell r="NX42">
            <v>0</v>
          </cell>
          <cell r="NY42">
            <v>0</v>
          </cell>
          <cell r="NZ42">
            <v>0</v>
          </cell>
          <cell r="OA42">
            <v>0</v>
          </cell>
          <cell r="OB42">
            <v>0</v>
          </cell>
          <cell r="OC42">
            <v>0</v>
          </cell>
          <cell r="OD42">
            <v>0</v>
          </cell>
          <cell r="OE42">
            <v>0</v>
          </cell>
          <cell r="OF42">
            <v>0</v>
          </cell>
          <cell r="OG42">
            <v>0</v>
          </cell>
          <cell r="OH42">
            <v>0</v>
          </cell>
          <cell r="OI42">
            <v>0</v>
          </cell>
          <cell r="OJ42">
            <v>0</v>
          </cell>
          <cell r="OK42">
            <v>0</v>
          </cell>
          <cell r="OL42">
            <v>0</v>
          </cell>
          <cell r="OM42">
            <v>0</v>
          </cell>
          <cell r="ON42">
            <v>0</v>
          </cell>
          <cell r="OO42">
            <v>0</v>
          </cell>
          <cell r="OP42">
            <v>0</v>
          </cell>
          <cell r="OQ42">
            <v>0</v>
          </cell>
          <cell r="OR42">
            <v>0</v>
          </cell>
          <cell r="OS42">
            <v>0</v>
          </cell>
          <cell r="OT42">
            <v>0</v>
          </cell>
          <cell r="OU42">
            <v>0</v>
          </cell>
          <cell r="OV42">
            <v>0</v>
          </cell>
          <cell r="OW42">
            <v>0</v>
          </cell>
          <cell r="OX42">
            <v>0</v>
          </cell>
          <cell r="OY42">
            <v>0</v>
          </cell>
          <cell r="OZ42">
            <v>0</v>
          </cell>
          <cell r="PA42">
            <v>0</v>
          </cell>
          <cell r="PB42">
            <v>0</v>
          </cell>
          <cell r="PC42">
            <v>0</v>
          </cell>
          <cell r="PD42">
            <v>0</v>
          </cell>
          <cell r="PE42">
            <v>0</v>
          </cell>
          <cell r="PF42">
            <v>0</v>
          </cell>
          <cell r="PG42">
            <v>0</v>
          </cell>
          <cell r="PH42">
            <v>0</v>
          </cell>
          <cell r="PI42">
            <v>0</v>
          </cell>
          <cell r="PJ42">
            <v>0</v>
          </cell>
          <cell r="PK42">
            <v>0</v>
          </cell>
          <cell r="PL42">
            <v>0</v>
          </cell>
          <cell r="PM42">
            <v>0</v>
          </cell>
          <cell r="PN42">
            <v>0</v>
          </cell>
          <cell r="PO42">
            <v>0</v>
          </cell>
          <cell r="PP42">
            <v>0</v>
          </cell>
          <cell r="PQ42">
            <v>0</v>
          </cell>
          <cell r="PR42">
            <v>0</v>
          </cell>
          <cell r="PS42">
            <v>0</v>
          </cell>
        </row>
        <row r="43">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cell r="JD43">
            <v>0</v>
          </cell>
          <cell r="JE43">
            <v>0</v>
          </cell>
          <cell r="JF43">
            <v>0</v>
          </cell>
          <cell r="JG43">
            <v>0</v>
          </cell>
          <cell r="JH43">
            <v>0</v>
          </cell>
          <cell r="JI43">
            <v>0</v>
          </cell>
          <cell r="JJ43">
            <v>0</v>
          </cell>
          <cell r="JK43">
            <v>0</v>
          </cell>
          <cell r="JL43">
            <v>0</v>
          </cell>
          <cell r="JM43">
            <v>0</v>
          </cell>
          <cell r="JN43">
            <v>0</v>
          </cell>
          <cell r="JO43">
            <v>0</v>
          </cell>
          <cell r="JP43">
            <v>0</v>
          </cell>
          <cell r="JQ43">
            <v>0</v>
          </cell>
          <cell r="JR43">
            <v>0</v>
          </cell>
          <cell r="JS43">
            <v>0</v>
          </cell>
          <cell r="JT43">
            <v>0</v>
          </cell>
          <cell r="JU43">
            <v>0</v>
          </cell>
          <cell r="JV43">
            <v>0</v>
          </cell>
          <cell r="JW43">
            <v>0</v>
          </cell>
          <cell r="JX43">
            <v>0</v>
          </cell>
          <cell r="JY43">
            <v>0</v>
          </cell>
          <cell r="JZ43">
            <v>0</v>
          </cell>
          <cell r="KA43">
            <v>0</v>
          </cell>
          <cell r="KB43">
            <v>0</v>
          </cell>
          <cell r="KC43">
            <v>0</v>
          </cell>
          <cell r="KD43">
            <v>0</v>
          </cell>
          <cell r="KE43">
            <v>0</v>
          </cell>
          <cell r="KF43">
            <v>0</v>
          </cell>
          <cell r="KG43">
            <v>0</v>
          </cell>
          <cell r="KH43">
            <v>0</v>
          </cell>
          <cell r="KI43">
            <v>0</v>
          </cell>
          <cell r="KJ43">
            <v>0</v>
          </cell>
          <cell r="KK43">
            <v>0</v>
          </cell>
          <cell r="KL43">
            <v>0</v>
          </cell>
          <cell r="KM43">
            <v>0</v>
          </cell>
          <cell r="KN43">
            <v>0</v>
          </cell>
          <cell r="KO43">
            <v>0</v>
          </cell>
          <cell r="KP43">
            <v>0</v>
          </cell>
          <cell r="KQ43">
            <v>0</v>
          </cell>
          <cell r="KR43">
            <v>0</v>
          </cell>
          <cell r="KS43">
            <v>0</v>
          </cell>
          <cell r="KT43">
            <v>0</v>
          </cell>
          <cell r="KU43">
            <v>0</v>
          </cell>
          <cell r="KV43">
            <v>0</v>
          </cell>
          <cell r="KW43">
            <v>0</v>
          </cell>
          <cell r="KX43">
            <v>0</v>
          </cell>
          <cell r="KY43">
            <v>0</v>
          </cell>
          <cell r="KZ43">
            <v>0</v>
          </cell>
          <cell r="LA43">
            <v>0</v>
          </cell>
          <cell r="LB43">
            <v>0</v>
          </cell>
          <cell r="LC43">
            <v>0</v>
          </cell>
          <cell r="LD43">
            <v>0</v>
          </cell>
          <cell r="LE43">
            <v>0</v>
          </cell>
          <cell r="LF43">
            <v>0</v>
          </cell>
          <cell r="LG43">
            <v>0</v>
          </cell>
          <cell r="LH43">
            <v>0</v>
          </cell>
          <cell r="LI43">
            <v>0</v>
          </cell>
          <cell r="LJ43">
            <v>0</v>
          </cell>
          <cell r="LK43">
            <v>0</v>
          </cell>
          <cell r="LL43">
            <v>0</v>
          </cell>
          <cell r="LM43">
            <v>0</v>
          </cell>
          <cell r="LN43">
            <v>0</v>
          </cell>
          <cell r="LO43">
            <v>0</v>
          </cell>
          <cell r="LP43">
            <v>0</v>
          </cell>
          <cell r="LQ43">
            <v>0</v>
          </cell>
          <cell r="LR43">
            <v>0</v>
          </cell>
          <cell r="LS43">
            <v>0</v>
          </cell>
          <cell r="LT43">
            <v>0</v>
          </cell>
          <cell r="LU43">
            <v>0</v>
          </cell>
          <cell r="LV43">
            <v>0</v>
          </cell>
          <cell r="LW43">
            <v>0</v>
          </cell>
          <cell r="LX43">
            <v>0</v>
          </cell>
          <cell r="LY43">
            <v>0</v>
          </cell>
          <cell r="LZ43">
            <v>0</v>
          </cell>
          <cell r="MA43">
            <v>0</v>
          </cell>
          <cell r="MB43">
            <v>0</v>
          </cell>
          <cell r="MC43">
            <v>0</v>
          </cell>
          <cell r="MD43">
            <v>0</v>
          </cell>
          <cell r="ME43">
            <v>0</v>
          </cell>
          <cell r="MF43">
            <v>0</v>
          </cell>
          <cell r="MG43">
            <v>0</v>
          </cell>
          <cell r="MH43">
            <v>0</v>
          </cell>
          <cell r="MI43">
            <v>0</v>
          </cell>
          <cell r="MJ43">
            <v>0</v>
          </cell>
          <cell r="MK43">
            <v>0</v>
          </cell>
          <cell r="ML43">
            <v>0</v>
          </cell>
          <cell r="MM43">
            <v>0</v>
          </cell>
          <cell r="MN43">
            <v>0</v>
          </cell>
          <cell r="MO43">
            <v>0</v>
          </cell>
          <cell r="MP43">
            <v>0</v>
          </cell>
          <cell r="MQ43">
            <v>0</v>
          </cell>
          <cell r="MR43">
            <v>0</v>
          </cell>
          <cell r="MS43">
            <v>0</v>
          </cell>
          <cell r="MT43">
            <v>0</v>
          </cell>
          <cell r="MU43">
            <v>0</v>
          </cell>
          <cell r="MV43">
            <v>0</v>
          </cell>
          <cell r="MW43">
            <v>0</v>
          </cell>
          <cell r="MX43">
            <v>0</v>
          </cell>
          <cell r="MY43">
            <v>0</v>
          </cell>
          <cell r="MZ43">
            <v>0</v>
          </cell>
          <cell r="NA43">
            <v>0</v>
          </cell>
          <cell r="NB43">
            <v>0</v>
          </cell>
          <cell r="NC43">
            <v>0</v>
          </cell>
          <cell r="ND43">
            <v>0</v>
          </cell>
          <cell r="NE43">
            <v>0</v>
          </cell>
          <cell r="NF43">
            <v>0</v>
          </cell>
          <cell r="NG43">
            <v>0</v>
          </cell>
          <cell r="NH43">
            <v>0</v>
          </cell>
          <cell r="NI43">
            <v>0</v>
          </cell>
          <cell r="NJ43">
            <v>0</v>
          </cell>
          <cell r="NK43">
            <v>0</v>
          </cell>
          <cell r="NL43">
            <v>0</v>
          </cell>
          <cell r="NM43">
            <v>0</v>
          </cell>
          <cell r="NN43">
            <v>0</v>
          </cell>
          <cell r="NO43">
            <v>0</v>
          </cell>
          <cell r="NP43">
            <v>0</v>
          </cell>
          <cell r="NQ43">
            <v>0</v>
          </cell>
          <cell r="NR43">
            <v>0</v>
          </cell>
          <cell r="NS43">
            <v>0</v>
          </cell>
          <cell r="NT43">
            <v>0</v>
          </cell>
          <cell r="NU43">
            <v>0</v>
          </cell>
          <cell r="NV43">
            <v>0</v>
          </cell>
          <cell r="NW43">
            <v>0</v>
          </cell>
          <cell r="NX43">
            <v>0</v>
          </cell>
          <cell r="NY43">
            <v>0</v>
          </cell>
          <cell r="NZ43">
            <v>0</v>
          </cell>
          <cell r="OA43">
            <v>0</v>
          </cell>
          <cell r="OB43">
            <v>0</v>
          </cell>
          <cell r="OC43">
            <v>0</v>
          </cell>
          <cell r="OD43">
            <v>0</v>
          </cell>
          <cell r="OE43">
            <v>0</v>
          </cell>
          <cell r="OF43">
            <v>0</v>
          </cell>
          <cell r="OG43">
            <v>0</v>
          </cell>
          <cell r="OH43">
            <v>0</v>
          </cell>
          <cell r="OI43">
            <v>0</v>
          </cell>
          <cell r="OJ43">
            <v>0</v>
          </cell>
          <cell r="OK43">
            <v>0</v>
          </cell>
          <cell r="OL43">
            <v>0</v>
          </cell>
          <cell r="OM43">
            <v>0</v>
          </cell>
          <cell r="ON43">
            <v>0</v>
          </cell>
          <cell r="OO43">
            <v>0</v>
          </cell>
          <cell r="OP43">
            <v>0</v>
          </cell>
          <cell r="OQ43">
            <v>0</v>
          </cell>
          <cell r="OR43">
            <v>0</v>
          </cell>
          <cell r="OS43">
            <v>0</v>
          </cell>
          <cell r="OT43">
            <v>0</v>
          </cell>
          <cell r="OU43">
            <v>0</v>
          </cell>
          <cell r="OV43">
            <v>0</v>
          </cell>
          <cell r="OW43">
            <v>0</v>
          </cell>
          <cell r="OX43">
            <v>0</v>
          </cell>
          <cell r="OY43">
            <v>0</v>
          </cell>
          <cell r="OZ43">
            <v>0</v>
          </cell>
          <cell r="PA43">
            <v>0</v>
          </cell>
          <cell r="PB43">
            <v>0</v>
          </cell>
          <cell r="PC43">
            <v>0</v>
          </cell>
          <cell r="PD43">
            <v>0</v>
          </cell>
          <cell r="PE43">
            <v>0</v>
          </cell>
          <cell r="PF43">
            <v>0</v>
          </cell>
          <cell r="PG43">
            <v>0</v>
          </cell>
          <cell r="PH43">
            <v>0</v>
          </cell>
          <cell r="PI43">
            <v>0</v>
          </cell>
          <cell r="PJ43">
            <v>0</v>
          </cell>
          <cell r="PK43">
            <v>0</v>
          </cell>
          <cell r="PL43">
            <v>0</v>
          </cell>
          <cell r="PM43">
            <v>0</v>
          </cell>
          <cell r="PN43">
            <v>0</v>
          </cell>
          <cell r="PO43">
            <v>0</v>
          </cell>
          <cell r="PP43">
            <v>0</v>
          </cell>
          <cell r="PQ43">
            <v>0</v>
          </cell>
          <cell r="PR43">
            <v>0</v>
          </cell>
          <cell r="PS43">
            <v>0</v>
          </cell>
        </row>
        <row r="44">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0</v>
          </cell>
          <cell r="JQ44">
            <v>0</v>
          </cell>
          <cell r="JR44">
            <v>0</v>
          </cell>
          <cell r="JS44">
            <v>0</v>
          </cell>
          <cell r="JT44">
            <v>0</v>
          </cell>
          <cell r="JU44">
            <v>0</v>
          </cell>
          <cell r="JV44">
            <v>0</v>
          </cell>
          <cell r="JW44">
            <v>0</v>
          </cell>
          <cell r="JX44">
            <v>0</v>
          </cell>
          <cell r="JY44">
            <v>0</v>
          </cell>
          <cell r="JZ44">
            <v>0</v>
          </cell>
          <cell r="KA44">
            <v>0</v>
          </cell>
          <cell r="KB44">
            <v>0</v>
          </cell>
          <cell r="KC44">
            <v>0</v>
          </cell>
          <cell r="KD44">
            <v>0</v>
          </cell>
          <cell r="KE44">
            <v>0</v>
          </cell>
          <cell r="KF44">
            <v>0</v>
          </cell>
          <cell r="KG44">
            <v>0</v>
          </cell>
          <cell r="KH44">
            <v>0</v>
          </cell>
          <cell r="KI44">
            <v>0</v>
          </cell>
          <cell r="KJ44">
            <v>0</v>
          </cell>
          <cell r="KK44">
            <v>0</v>
          </cell>
          <cell r="KL44">
            <v>0</v>
          </cell>
          <cell r="KM44">
            <v>0</v>
          </cell>
          <cell r="KN44">
            <v>0</v>
          </cell>
          <cell r="KO44">
            <v>0</v>
          </cell>
          <cell r="KP44">
            <v>0</v>
          </cell>
          <cell r="KQ44">
            <v>0</v>
          </cell>
          <cell r="KR44">
            <v>0</v>
          </cell>
          <cell r="KS44">
            <v>0</v>
          </cell>
          <cell r="KT44">
            <v>0</v>
          </cell>
          <cell r="KU44">
            <v>0</v>
          </cell>
          <cell r="KV44">
            <v>0</v>
          </cell>
          <cell r="KW44">
            <v>0</v>
          </cell>
          <cell r="KX44">
            <v>0</v>
          </cell>
          <cell r="KY44">
            <v>0</v>
          </cell>
          <cell r="KZ44">
            <v>0</v>
          </cell>
          <cell r="LA44">
            <v>0</v>
          </cell>
          <cell r="LB44">
            <v>0</v>
          </cell>
          <cell r="LC44">
            <v>0</v>
          </cell>
          <cell r="LD44">
            <v>0</v>
          </cell>
          <cell r="LE44">
            <v>0</v>
          </cell>
          <cell r="LF44">
            <v>0</v>
          </cell>
          <cell r="LG44">
            <v>0</v>
          </cell>
          <cell r="LH44">
            <v>0</v>
          </cell>
          <cell r="LI44">
            <v>0</v>
          </cell>
          <cell r="LJ44">
            <v>0</v>
          </cell>
          <cell r="LK44">
            <v>0</v>
          </cell>
          <cell r="LL44">
            <v>0</v>
          </cell>
          <cell r="LM44">
            <v>0</v>
          </cell>
          <cell r="LN44">
            <v>0</v>
          </cell>
          <cell r="LO44">
            <v>0</v>
          </cell>
          <cell r="LP44">
            <v>0</v>
          </cell>
          <cell r="LQ44">
            <v>0</v>
          </cell>
          <cell r="LR44">
            <v>0</v>
          </cell>
          <cell r="LS44">
            <v>0</v>
          </cell>
          <cell r="LT44">
            <v>0</v>
          </cell>
          <cell r="LU44">
            <v>0</v>
          </cell>
          <cell r="LV44">
            <v>0</v>
          </cell>
          <cell r="LW44">
            <v>0</v>
          </cell>
          <cell r="LX44">
            <v>0</v>
          </cell>
          <cell r="LY44">
            <v>0</v>
          </cell>
          <cell r="LZ44">
            <v>0</v>
          </cell>
          <cell r="MA44">
            <v>0</v>
          </cell>
          <cell r="MB44">
            <v>0</v>
          </cell>
          <cell r="MC44">
            <v>0</v>
          </cell>
          <cell r="MD44">
            <v>0</v>
          </cell>
          <cell r="ME44">
            <v>0</v>
          </cell>
          <cell r="MF44">
            <v>0</v>
          </cell>
          <cell r="MG44">
            <v>0</v>
          </cell>
          <cell r="MH44">
            <v>0</v>
          </cell>
          <cell r="MI44">
            <v>0</v>
          </cell>
          <cell r="MJ44">
            <v>0</v>
          </cell>
          <cell r="MK44">
            <v>0</v>
          </cell>
          <cell r="ML44">
            <v>0</v>
          </cell>
          <cell r="MM44">
            <v>0</v>
          </cell>
          <cell r="MN44">
            <v>0</v>
          </cell>
          <cell r="MO44">
            <v>0</v>
          </cell>
          <cell r="MP44">
            <v>0</v>
          </cell>
          <cell r="MQ44">
            <v>0</v>
          </cell>
          <cell r="MR44">
            <v>0</v>
          </cell>
          <cell r="MS44">
            <v>0</v>
          </cell>
          <cell r="MT44">
            <v>0</v>
          </cell>
          <cell r="MU44">
            <v>0</v>
          </cell>
          <cell r="MV44">
            <v>0</v>
          </cell>
          <cell r="MW44">
            <v>0</v>
          </cell>
          <cell r="MX44">
            <v>0</v>
          </cell>
          <cell r="MY44">
            <v>0</v>
          </cell>
          <cell r="MZ44">
            <v>0</v>
          </cell>
          <cell r="NA44">
            <v>0</v>
          </cell>
          <cell r="NB44">
            <v>0</v>
          </cell>
          <cell r="NC44">
            <v>0</v>
          </cell>
          <cell r="ND44">
            <v>0</v>
          </cell>
          <cell r="NE44">
            <v>0</v>
          </cell>
          <cell r="NF44">
            <v>0</v>
          </cell>
          <cell r="NG44">
            <v>0</v>
          </cell>
          <cell r="NH44">
            <v>0</v>
          </cell>
          <cell r="NI44">
            <v>0</v>
          </cell>
          <cell r="NJ44">
            <v>0</v>
          </cell>
          <cell r="NK44">
            <v>0</v>
          </cell>
          <cell r="NL44">
            <v>0</v>
          </cell>
          <cell r="NM44">
            <v>0</v>
          </cell>
          <cell r="NN44">
            <v>0</v>
          </cell>
          <cell r="NO44">
            <v>0</v>
          </cell>
          <cell r="NP44">
            <v>0</v>
          </cell>
          <cell r="NQ44">
            <v>0</v>
          </cell>
          <cell r="NR44">
            <v>0</v>
          </cell>
          <cell r="NS44">
            <v>0</v>
          </cell>
          <cell r="NT44">
            <v>0</v>
          </cell>
          <cell r="NU44">
            <v>0</v>
          </cell>
          <cell r="NV44">
            <v>0</v>
          </cell>
          <cell r="NW44">
            <v>0</v>
          </cell>
          <cell r="NX44">
            <v>0</v>
          </cell>
          <cell r="NY44">
            <v>0</v>
          </cell>
          <cell r="NZ44">
            <v>0</v>
          </cell>
          <cell r="OA44">
            <v>0</v>
          </cell>
          <cell r="OB44">
            <v>0</v>
          </cell>
          <cell r="OC44">
            <v>0</v>
          </cell>
          <cell r="OD44">
            <v>0</v>
          </cell>
          <cell r="OE44">
            <v>0</v>
          </cell>
          <cell r="OF44">
            <v>0</v>
          </cell>
          <cell r="OG44">
            <v>0</v>
          </cell>
          <cell r="OH44">
            <v>0</v>
          </cell>
          <cell r="OI44">
            <v>0</v>
          </cell>
          <cell r="OJ44">
            <v>0</v>
          </cell>
          <cell r="OK44">
            <v>0</v>
          </cell>
          <cell r="OL44">
            <v>0</v>
          </cell>
          <cell r="OM44">
            <v>0</v>
          </cell>
          <cell r="ON44">
            <v>0</v>
          </cell>
          <cell r="OO44">
            <v>0</v>
          </cell>
          <cell r="OP44">
            <v>0</v>
          </cell>
          <cell r="OQ44">
            <v>0</v>
          </cell>
          <cell r="OR44">
            <v>0</v>
          </cell>
          <cell r="OS44">
            <v>0</v>
          </cell>
          <cell r="OT44">
            <v>0</v>
          </cell>
          <cell r="OU44">
            <v>0</v>
          </cell>
          <cell r="OV44">
            <v>0</v>
          </cell>
          <cell r="OW44">
            <v>0</v>
          </cell>
          <cell r="OX44">
            <v>0</v>
          </cell>
          <cell r="OY44">
            <v>0</v>
          </cell>
          <cell r="OZ44">
            <v>0</v>
          </cell>
          <cell r="PA44">
            <v>0</v>
          </cell>
          <cell r="PB44">
            <v>0</v>
          </cell>
          <cell r="PC44">
            <v>0</v>
          </cell>
          <cell r="PD44">
            <v>0</v>
          </cell>
          <cell r="PE44">
            <v>0</v>
          </cell>
          <cell r="PF44">
            <v>0</v>
          </cell>
          <cell r="PG44">
            <v>0</v>
          </cell>
          <cell r="PH44">
            <v>0</v>
          </cell>
          <cell r="PI44">
            <v>0</v>
          </cell>
          <cell r="PJ44">
            <v>0</v>
          </cell>
          <cell r="PK44">
            <v>0</v>
          </cell>
          <cell r="PL44">
            <v>0</v>
          </cell>
          <cell r="PM44">
            <v>0</v>
          </cell>
          <cell r="PN44">
            <v>0</v>
          </cell>
          <cell r="PO44">
            <v>0</v>
          </cell>
          <cell r="PP44">
            <v>0</v>
          </cell>
          <cell r="PQ44">
            <v>0</v>
          </cell>
          <cell r="PR44">
            <v>0</v>
          </cell>
          <cell r="PS44">
            <v>0</v>
          </cell>
        </row>
        <row r="45">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cell r="JD45">
            <v>0</v>
          </cell>
          <cell r="JE45">
            <v>0</v>
          </cell>
          <cell r="JF45">
            <v>0</v>
          </cell>
          <cell r="JG45">
            <v>0</v>
          </cell>
          <cell r="JH45">
            <v>0</v>
          </cell>
          <cell r="JI45">
            <v>0</v>
          </cell>
          <cell r="JJ45">
            <v>0</v>
          </cell>
          <cell r="JK45">
            <v>0</v>
          </cell>
          <cell r="JL45">
            <v>0</v>
          </cell>
          <cell r="JM45">
            <v>0</v>
          </cell>
          <cell r="JN45">
            <v>0</v>
          </cell>
          <cell r="JO45">
            <v>0</v>
          </cell>
          <cell r="JP45">
            <v>0</v>
          </cell>
          <cell r="JQ45">
            <v>0</v>
          </cell>
          <cell r="JR45">
            <v>0</v>
          </cell>
          <cell r="JS45">
            <v>0</v>
          </cell>
          <cell r="JT45">
            <v>0</v>
          </cell>
          <cell r="JU45">
            <v>0</v>
          </cell>
          <cell r="JV45">
            <v>0</v>
          </cell>
          <cell r="JW45">
            <v>0</v>
          </cell>
          <cell r="JX45">
            <v>0</v>
          </cell>
          <cell r="JY45">
            <v>0</v>
          </cell>
          <cell r="JZ45">
            <v>0</v>
          </cell>
          <cell r="KA45">
            <v>0</v>
          </cell>
          <cell r="KB45">
            <v>0</v>
          </cell>
          <cell r="KC45">
            <v>0</v>
          </cell>
          <cell r="KD45">
            <v>0</v>
          </cell>
          <cell r="KE45">
            <v>0</v>
          </cell>
          <cell r="KF45">
            <v>0</v>
          </cell>
          <cell r="KG45">
            <v>0</v>
          </cell>
          <cell r="KH45">
            <v>0</v>
          </cell>
          <cell r="KI45">
            <v>0</v>
          </cell>
          <cell r="KJ45">
            <v>0</v>
          </cell>
          <cell r="KK45">
            <v>0</v>
          </cell>
          <cell r="KL45">
            <v>0</v>
          </cell>
          <cell r="KM45">
            <v>0</v>
          </cell>
          <cell r="KN45">
            <v>0</v>
          </cell>
          <cell r="KO45">
            <v>0</v>
          </cell>
          <cell r="KP45">
            <v>0</v>
          </cell>
          <cell r="KQ45">
            <v>0</v>
          </cell>
          <cell r="KR45">
            <v>0</v>
          </cell>
          <cell r="KS45">
            <v>0</v>
          </cell>
          <cell r="KT45">
            <v>0</v>
          </cell>
          <cell r="KU45">
            <v>0</v>
          </cell>
          <cell r="KV45">
            <v>0</v>
          </cell>
          <cell r="KW45">
            <v>0</v>
          </cell>
          <cell r="KX45">
            <v>0</v>
          </cell>
          <cell r="KY45">
            <v>0</v>
          </cell>
          <cell r="KZ45">
            <v>0</v>
          </cell>
          <cell r="LA45">
            <v>0</v>
          </cell>
          <cell r="LB45">
            <v>0</v>
          </cell>
          <cell r="LC45">
            <v>0</v>
          </cell>
          <cell r="LD45">
            <v>0</v>
          </cell>
          <cell r="LE45">
            <v>0</v>
          </cell>
          <cell r="LF45">
            <v>0</v>
          </cell>
          <cell r="LG45">
            <v>0</v>
          </cell>
          <cell r="LH45">
            <v>0</v>
          </cell>
          <cell r="LI45">
            <v>0</v>
          </cell>
          <cell r="LJ45">
            <v>0</v>
          </cell>
          <cell r="LK45">
            <v>0</v>
          </cell>
          <cell r="LL45">
            <v>0</v>
          </cell>
          <cell r="LM45">
            <v>0</v>
          </cell>
          <cell r="LN45">
            <v>0</v>
          </cell>
          <cell r="LO45">
            <v>0</v>
          </cell>
          <cell r="LP45">
            <v>0</v>
          </cell>
          <cell r="LQ45">
            <v>0</v>
          </cell>
          <cell r="LR45">
            <v>0</v>
          </cell>
          <cell r="LS45">
            <v>0</v>
          </cell>
          <cell r="LT45">
            <v>0</v>
          </cell>
          <cell r="LU45">
            <v>0</v>
          </cell>
          <cell r="LV45">
            <v>0</v>
          </cell>
          <cell r="LW45">
            <v>0</v>
          </cell>
          <cell r="LX45">
            <v>0</v>
          </cell>
          <cell r="LY45">
            <v>0</v>
          </cell>
          <cell r="LZ45">
            <v>0</v>
          </cell>
          <cell r="MA45">
            <v>0</v>
          </cell>
          <cell r="MB45">
            <v>0</v>
          </cell>
          <cell r="MC45">
            <v>0</v>
          </cell>
          <cell r="MD45">
            <v>0</v>
          </cell>
          <cell r="ME45">
            <v>0</v>
          </cell>
          <cell r="MF45">
            <v>0</v>
          </cell>
          <cell r="MG45">
            <v>0</v>
          </cell>
          <cell r="MH45">
            <v>0</v>
          </cell>
          <cell r="MI45">
            <v>0</v>
          </cell>
          <cell r="MJ45">
            <v>0</v>
          </cell>
          <cell r="MK45">
            <v>0</v>
          </cell>
          <cell r="ML45">
            <v>0</v>
          </cell>
          <cell r="MM45">
            <v>0</v>
          </cell>
          <cell r="MN45">
            <v>0</v>
          </cell>
          <cell r="MO45">
            <v>0</v>
          </cell>
          <cell r="MP45">
            <v>0</v>
          </cell>
          <cell r="MQ45">
            <v>0</v>
          </cell>
          <cell r="MR45">
            <v>0</v>
          </cell>
          <cell r="MS45">
            <v>0</v>
          </cell>
          <cell r="MT45">
            <v>0</v>
          </cell>
          <cell r="MU45">
            <v>0</v>
          </cell>
          <cell r="MV45">
            <v>0</v>
          </cell>
          <cell r="MW45">
            <v>0</v>
          </cell>
          <cell r="MX45">
            <v>0</v>
          </cell>
          <cell r="MY45">
            <v>0</v>
          </cell>
          <cell r="MZ45">
            <v>0</v>
          </cell>
          <cell r="NA45">
            <v>0</v>
          </cell>
          <cell r="NB45">
            <v>0</v>
          </cell>
          <cell r="NC45">
            <v>0</v>
          </cell>
          <cell r="ND45">
            <v>0</v>
          </cell>
          <cell r="NE45">
            <v>0</v>
          </cell>
          <cell r="NF45">
            <v>0</v>
          </cell>
          <cell r="NG45">
            <v>0</v>
          </cell>
          <cell r="NH45">
            <v>0</v>
          </cell>
          <cell r="NI45">
            <v>0</v>
          </cell>
          <cell r="NJ45">
            <v>0</v>
          </cell>
          <cell r="NK45">
            <v>0</v>
          </cell>
          <cell r="NL45">
            <v>0</v>
          </cell>
          <cell r="NM45">
            <v>0</v>
          </cell>
          <cell r="NN45">
            <v>0</v>
          </cell>
          <cell r="NO45">
            <v>0</v>
          </cell>
          <cell r="NP45">
            <v>0</v>
          </cell>
          <cell r="NQ45">
            <v>0</v>
          </cell>
          <cell r="NR45">
            <v>0</v>
          </cell>
          <cell r="NS45">
            <v>0</v>
          </cell>
          <cell r="NT45">
            <v>0</v>
          </cell>
          <cell r="NU45">
            <v>0</v>
          </cell>
          <cell r="NV45">
            <v>0</v>
          </cell>
          <cell r="NW45">
            <v>0</v>
          </cell>
          <cell r="NX45">
            <v>0</v>
          </cell>
          <cell r="NY45">
            <v>0</v>
          </cell>
          <cell r="NZ45">
            <v>0</v>
          </cell>
          <cell r="OA45">
            <v>0</v>
          </cell>
          <cell r="OB45">
            <v>0</v>
          </cell>
          <cell r="OC45">
            <v>0</v>
          </cell>
          <cell r="OD45">
            <v>0</v>
          </cell>
          <cell r="OE45">
            <v>0</v>
          </cell>
          <cell r="OF45">
            <v>0</v>
          </cell>
          <cell r="OG45">
            <v>0</v>
          </cell>
          <cell r="OH45">
            <v>0</v>
          </cell>
          <cell r="OI45">
            <v>0</v>
          </cell>
          <cell r="OJ45">
            <v>0</v>
          </cell>
          <cell r="OK45">
            <v>0</v>
          </cell>
          <cell r="OL45">
            <v>0</v>
          </cell>
          <cell r="OM45">
            <v>0</v>
          </cell>
          <cell r="ON45">
            <v>0</v>
          </cell>
          <cell r="OO45">
            <v>0</v>
          </cell>
          <cell r="OP45">
            <v>0</v>
          </cell>
          <cell r="OQ45">
            <v>0</v>
          </cell>
          <cell r="OR45">
            <v>0</v>
          </cell>
          <cell r="OS45">
            <v>0</v>
          </cell>
          <cell r="OT45">
            <v>0</v>
          </cell>
          <cell r="OU45">
            <v>0</v>
          </cell>
          <cell r="OV45">
            <v>0</v>
          </cell>
          <cell r="OW45">
            <v>0</v>
          </cell>
          <cell r="OX45">
            <v>0</v>
          </cell>
          <cell r="OY45">
            <v>0</v>
          </cell>
          <cell r="OZ45">
            <v>0</v>
          </cell>
          <cell r="PA45">
            <v>0</v>
          </cell>
          <cell r="PB45">
            <v>0</v>
          </cell>
          <cell r="PC45">
            <v>0</v>
          </cell>
          <cell r="PD45">
            <v>0</v>
          </cell>
          <cell r="PE45">
            <v>0</v>
          </cell>
          <cell r="PF45">
            <v>0</v>
          </cell>
          <cell r="PG45">
            <v>0</v>
          </cell>
          <cell r="PH45">
            <v>0</v>
          </cell>
          <cell r="PI45">
            <v>0</v>
          </cell>
          <cell r="PJ45">
            <v>0</v>
          </cell>
          <cell r="PK45">
            <v>0</v>
          </cell>
          <cell r="PL45">
            <v>0</v>
          </cell>
          <cell r="PM45">
            <v>0</v>
          </cell>
          <cell r="PN45">
            <v>0</v>
          </cell>
          <cell r="PO45">
            <v>0</v>
          </cell>
          <cell r="PP45">
            <v>0</v>
          </cell>
          <cell r="PQ45">
            <v>0</v>
          </cell>
          <cell r="PR45">
            <v>0</v>
          </cell>
          <cell r="PS45">
            <v>0</v>
          </cell>
        </row>
        <row r="46">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cell r="JD46">
            <v>0</v>
          </cell>
          <cell r="JE46">
            <v>0</v>
          </cell>
          <cell r="JF46">
            <v>0</v>
          </cell>
          <cell r="JG46">
            <v>0</v>
          </cell>
          <cell r="JH46">
            <v>0</v>
          </cell>
          <cell r="JI46">
            <v>0</v>
          </cell>
          <cell r="JJ46">
            <v>0</v>
          </cell>
          <cell r="JK46">
            <v>0</v>
          </cell>
          <cell r="JL46">
            <v>0</v>
          </cell>
          <cell r="JM46">
            <v>0</v>
          </cell>
          <cell r="JN46">
            <v>0</v>
          </cell>
          <cell r="JO46">
            <v>0</v>
          </cell>
          <cell r="JP46">
            <v>0</v>
          </cell>
          <cell r="JQ46">
            <v>0</v>
          </cell>
          <cell r="JR46">
            <v>0</v>
          </cell>
          <cell r="JS46">
            <v>0</v>
          </cell>
          <cell r="JT46">
            <v>0</v>
          </cell>
          <cell r="JU46">
            <v>0</v>
          </cell>
          <cell r="JV46">
            <v>0</v>
          </cell>
          <cell r="JW46">
            <v>0</v>
          </cell>
          <cell r="JX46">
            <v>0</v>
          </cell>
          <cell r="JY46">
            <v>0</v>
          </cell>
          <cell r="JZ46">
            <v>0</v>
          </cell>
          <cell r="KA46">
            <v>0</v>
          </cell>
          <cell r="KB46">
            <v>0</v>
          </cell>
          <cell r="KC46">
            <v>0</v>
          </cell>
          <cell r="KD46">
            <v>0</v>
          </cell>
          <cell r="KE46">
            <v>0</v>
          </cell>
          <cell r="KF46">
            <v>0</v>
          </cell>
          <cell r="KG46">
            <v>0</v>
          </cell>
          <cell r="KH46">
            <v>0</v>
          </cell>
          <cell r="KI46">
            <v>0</v>
          </cell>
          <cell r="KJ46">
            <v>0</v>
          </cell>
          <cell r="KK46">
            <v>0</v>
          </cell>
          <cell r="KL46">
            <v>0</v>
          </cell>
          <cell r="KM46">
            <v>0</v>
          </cell>
          <cell r="KN46">
            <v>0</v>
          </cell>
          <cell r="KO46">
            <v>0</v>
          </cell>
          <cell r="KP46">
            <v>0</v>
          </cell>
          <cell r="KQ46">
            <v>0</v>
          </cell>
          <cell r="KR46">
            <v>0</v>
          </cell>
          <cell r="KS46">
            <v>0</v>
          </cell>
          <cell r="KT46">
            <v>0</v>
          </cell>
          <cell r="KU46">
            <v>0</v>
          </cell>
          <cell r="KV46">
            <v>0</v>
          </cell>
          <cell r="KW46">
            <v>0</v>
          </cell>
          <cell r="KX46">
            <v>0</v>
          </cell>
          <cell r="KY46">
            <v>0</v>
          </cell>
          <cell r="KZ46">
            <v>0</v>
          </cell>
          <cell r="LA46">
            <v>0</v>
          </cell>
          <cell r="LB46">
            <v>0</v>
          </cell>
          <cell r="LC46">
            <v>0</v>
          </cell>
          <cell r="LD46">
            <v>0</v>
          </cell>
          <cell r="LE46">
            <v>0</v>
          </cell>
          <cell r="LF46">
            <v>0</v>
          </cell>
          <cell r="LG46">
            <v>0</v>
          </cell>
          <cell r="LH46">
            <v>0</v>
          </cell>
          <cell r="LI46">
            <v>0</v>
          </cell>
          <cell r="LJ46">
            <v>0</v>
          </cell>
          <cell r="LK46">
            <v>0</v>
          </cell>
          <cell r="LL46">
            <v>0</v>
          </cell>
          <cell r="LM46">
            <v>0</v>
          </cell>
          <cell r="LN46">
            <v>0</v>
          </cell>
          <cell r="LO46">
            <v>0</v>
          </cell>
          <cell r="LP46">
            <v>0</v>
          </cell>
          <cell r="LQ46">
            <v>0</v>
          </cell>
          <cell r="LR46">
            <v>0</v>
          </cell>
          <cell r="LS46">
            <v>0</v>
          </cell>
          <cell r="LT46">
            <v>0</v>
          </cell>
          <cell r="LU46">
            <v>0</v>
          </cell>
          <cell r="LV46">
            <v>0</v>
          </cell>
          <cell r="LW46">
            <v>0</v>
          </cell>
          <cell r="LX46">
            <v>0</v>
          </cell>
          <cell r="LY46">
            <v>0</v>
          </cell>
          <cell r="LZ46">
            <v>0</v>
          </cell>
          <cell r="MA46">
            <v>0</v>
          </cell>
          <cell r="MB46">
            <v>0</v>
          </cell>
          <cell r="MC46">
            <v>0</v>
          </cell>
          <cell r="MD46">
            <v>0</v>
          </cell>
          <cell r="ME46">
            <v>0</v>
          </cell>
          <cell r="MF46">
            <v>0</v>
          </cell>
          <cell r="MG46">
            <v>0</v>
          </cell>
          <cell r="MH46">
            <v>0</v>
          </cell>
          <cell r="MI46">
            <v>0</v>
          </cell>
          <cell r="MJ46">
            <v>0</v>
          </cell>
          <cell r="MK46">
            <v>0</v>
          </cell>
          <cell r="ML46">
            <v>0</v>
          </cell>
          <cell r="MM46">
            <v>0</v>
          </cell>
          <cell r="MN46">
            <v>0</v>
          </cell>
          <cell r="MO46">
            <v>0</v>
          </cell>
          <cell r="MP46">
            <v>0</v>
          </cell>
          <cell r="MQ46">
            <v>0</v>
          </cell>
          <cell r="MR46">
            <v>0</v>
          </cell>
          <cell r="MS46">
            <v>0</v>
          </cell>
          <cell r="MT46">
            <v>0</v>
          </cell>
          <cell r="MU46">
            <v>0</v>
          </cell>
          <cell r="MV46">
            <v>0</v>
          </cell>
          <cell r="MW46">
            <v>0</v>
          </cell>
          <cell r="MX46">
            <v>0</v>
          </cell>
          <cell r="MY46">
            <v>0</v>
          </cell>
          <cell r="MZ46">
            <v>0</v>
          </cell>
          <cell r="NA46">
            <v>0</v>
          </cell>
          <cell r="NB46">
            <v>0</v>
          </cell>
          <cell r="NC46">
            <v>0</v>
          </cell>
          <cell r="ND46">
            <v>0</v>
          </cell>
          <cell r="NE46">
            <v>0</v>
          </cell>
          <cell r="NF46">
            <v>0</v>
          </cell>
          <cell r="NG46">
            <v>0</v>
          </cell>
          <cell r="NH46">
            <v>0</v>
          </cell>
          <cell r="NI46">
            <v>0</v>
          </cell>
          <cell r="NJ46">
            <v>0</v>
          </cell>
          <cell r="NK46">
            <v>0</v>
          </cell>
          <cell r="NL46">
            <v>0</v>
          </cell>
          <cell r="NM46">
            <v>0</v>
          </cell>
          <cell r="NN46">
            <v>0</v>
          </cell>
          <cell r="NO46">
            <v>0</v>
          </cell>
          <cell r="NP46">
            <v>0</v>
          </cell>
          <cell r="NQ46">
            <v>0</v>
          </cell>
          <cell r="NR46">
            <v>0</v>
          </cell>
          <cell r="NS46">
            <v>0</v>
          </cell>
          <cell r="NT46">
            <v>0</v>
          </cell>
          <cell r="NU46">
            <v>0</v>
          </cell>
          <cell r="NV46">
            <v>0</v>
          </cell>
          <cell r="NW46">
            <v>0</v>
          </cell>
          <cell r="NX46">
            <v>0</v>
          </cell>
          <cell r="NY46">
            <v>0</v>
          </cell>
          <cell r="NZ46">
            <v>0</v>
          </cell>
          <cell r="OA46">
            <v>0</v>
          </cell>
          <cell r="OB46">
            <v>0</v>
          </cell>
          <cell r="OC46">
            <v>0</v>
          </cell>
          <cell r="OD46">
            <v>0</v>
          </cell>
          <cell r="OE46">
            <v>0</v>
          </cell>
          <cell r="OF46">
            <v>0</v>
          </cell>
          <cell r="OG46">
            <v>0</v>
          </cell>
          <cell r="OH46">
            <v>0</v>
          </cell>
          <cell r="OI46">
            <v>0</v>
          </cell>
          <cell r="OJ46">
            <v>0</v>
          </cell>
          <cell r="OK46">
            <v>0</v>
          </cell>
          <cell r="OL46">
            <v>0</v>
          </cell>
          <cell r="OM46">
            <v>0</v>
          </cell>
          <cell r="ON46">
            <v>0</v>
          </cell>
          <cell r="OO46">
            <v>0</v>
          </cell>
          <cell r="OP46">
            <v>0</v>
          </cell>
          <cell r="OQ46">
            <v>0</v>
          </cell>
          <cell r="OR46">
            <v>0</v>
          </cell>
          <cell r="OS46">
            <v>0</v>
          </cell>
          <cell r="OT46">
            <v>0</v>
          </cell>
          <cell r="OU46">
            <v>0</v>
          </cell>
          <cell r="OV46">
            <v>0</v>
          </cell>
          <cell r="OW46">
            <v>0</v>
          </cell>
          <cell r="OX46">
            <v>0</v>
          </cell>
          <cell r="OY46">
            <v>0</v>
          </cell>
          <cell r="OZ46">
            <v>0</v>
          </cell>
          <cell r="PA46">
            <v>0</v>
          </cell>
          <cell r="PB46">
            <v>0</v>
          </cell>
          <cell r="PC46">
            <v>0</v>
          </cell>
          <cell r="PD46">
            <v>0</v>
          </cell>
          <cell r="PE46">
            <v>0</v>
          </cell>
          <cell r="PF46">
            <v>0</v>
          </cell>
          <cell r="PG46">
            <v>0</v>
          </cell>
          <cell r="PH46">
            <v>0</v>
          </cell>
          <cell r="PI46">
            <v>0</v>
          </cell>
          <cell r="PJ46">
            <v>0</v>
          </cell>
          <cell r="PK46">
            <v>0</v>
          </cell>
          <cell r="PL46">
            <v>0</v>
          </cell>
          <cell r="PM46">
            <v>0</v>
          </cell>
          <cell r="PN46">
            <v>0</v>
          </cell>
          <cell r="PO46">
            <v>0</v>
          </cell>
          <cell r="PP46">
            <v>0</v>
          </cell>
          <cell r="PQ46">
            <v>0</v>
          </cell>
          <cell r="PR46">
            <v>0</v>
          </cell>
          <cell r="PS46">
            <v>0</v>
          </cell>
        </row>
        <row r="47">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0</v>
          </cell>
          <cell r="JQ47">
            <v>0</v>
          </cell>
          <cell r="JR47">
            <v>0</v>
          </cell>
          <cell r="JS47">
            <v>0</v>
          </cell>
          <cell r="JT47">
            <v>0</v>
          </cell>
          <cell r="JU47">
            <v>0</v>
          </cell>
          <cell r="JV47">
            <v>0</v>
          </cell>
          <cell r="JW47">
            <v>0</v>
          </cell>
          <cell r="JX47">
            <v>0</v>
          </cell>
          <cell r="JY47">
            <v>0</v>
          </cell>
          <cell r="JZ47">
            <v>0</v>
          </cell>
          <cell r="KA47">
            <v>0</v>
          </cell>
          <cell r="KB47">
            <v>0</v>
          </cell>
          <cell r="KC47">
            <v>0</v>
          </cell>
          <cell r="KD47">
            <v>0</v>
          </cell>
          <cell r="KE47">
            <v>0</v>
          </cell>
          <cell r="KF47">
            <v>0</v>
          </cell>
          <cell r="KG47">
            <v>0</v>
          </cell>
          <cell r="KH47">
            <v>0</v>
          </cell>
          <cell r="KI47">
            <v>0</v>
          </cell>
          <cell r="KJ47">
            <v>0</v>
          </cell>
          <cell r="KK47">
            <v>0</v>
          </cell>
          <cell r="KL47">
            <v>0</v>
          </cell>
          <cell r="KM47">
            <v>0</v>
          </cell>
          <cell r="KN47">
            <v>0</v>
          </cell>
          <cell r="KO47">
            <v>0</v>
          </cell>
          <cell r="KP47">
            <v>0</v>
          </cell>
          <cell r="KQ47">
            <v>0</v>
          </cell>
          <cell r="KR47">
            <v>0</v>
          </cell>
          <cell r="KS47">
            <v>0</v>
          </cell>
          <cell r="KT47">
            <v>0</v>
          </cell>
          <cell r="KU47">
            <v>0</v>
          </cell>
          <cell r="KV47">
            <v>0</v>
          </cell>
          <cell r="KW47">
            <v>0</v>
          </cell>
          <cell r="KX47">
            <v>0</v>
          </cell>
          <cell r="KY47">
            <v>0</v>
          </cell>
          <cell r="KZ47">
            <v>0</v>
          </cell>
          <cell r="LA47">
            <v>0</v>
          </cell>
          <cell r="LB47">
            <v>0</v>
          </cell>
          <cell r="LC47">
            <v>0</v>
          </cell>
          <cell r="LD47">
            <v>0</v>
          </cell>
          <cell r="LE47">
            <v>0</v>
          </cell>
          <cell r="LF47">
            <v>0</v>
          </cell>
          <cell r="LG47">
            <v>0</v>
          </cell>
          <cell r="LH47">
            <v>0</v>
          </cell>
          <cell r="LI47">
            <v>0</v>
          </cell>
          <cell r="LJ47">
            <v>0</v>
          </cell>
          <cell r="LK47">
            <v>0</v>
          </cell>
          <cell r="LL47">
            <v>0</v>
          </cell>
          <cell r="LM47">
            <v>0</v>
          </cell>
          <cell r="LN47">
            <v>0</v>
          </cell>
          <cell r="LO47">
            <v>0</v>
          </cell>
          <cell r="LP47">
            <v>0</v>
          </cell>
          <cell r="LQ47">
            <v>0</v>
          </cell>
          <cell r="LR47">
            <v>0</v>
          </cell>
          <cell r="LS47">
            <v>0</v>
          </cell>
          <cell r="LT47">
            <v>0</v>
          </cell>
          <cell r="LU47">
            <v>0</v>
          </cell>
          <cell r="LV47">
            <v>0</v>
          </cell>
          <cell r="LW47">
            <v>0</v>
          </cell>
          <cell r="LX47">
            <v>0</v>
          </cell>
          <cell r="LY47">
            <v>0</v>
          </cell>
          <cell r="LZ47">
            <v>0</v>
          </cell>
          <cell r="MA47">
            <v>0</v>
          </cell>
          <cell r="MB47">
            <v>0</v>
          </cell>
          <cell r="MC47">
            <v>0</v>
          </cell>
          <cell r="MD47">
            <v>0</v>
          </cell>
          <cell r="ME47">
            <v>0</v>
          </cell>
          <cell r="MF47">
            <v>0</v>
          </cell>
          <cell r="MG47">
            <v>0</v>
          </cell>
          <cell r="MH47">
            <v>0</v>
          </cell>
          <cell r="MI47">
            <v>0</v>
          </cell>
          <cell r="MJ47">
            <v>0</v>
          </cell>
          <cell r="MK47">
            <v>0</v>
          </cell>
          <cell r="ML47">
            <v>0</v>
          </cell>
          <cell r="MM47">
            <v>0</v>
          </cell>
          <cell r="MN47">
            <v>0</v>
          </cell>
          <cell r="MO47">
            <v>0</v>
          </cell>
          <cell r="MP47">
            <v>0</v>
          </cell>
          <cell r="MQ47">
            <v>0</v>
          </cell>
          <cell r="MR47">
            <v>0</v>
          </cell>
          <cell r="MS47">
            <v>0</v>
          </cell>
          <cell r="MT47">
            <v>0</v>
          </cell>
          <cell r="MU47">
            <v>0</v>
          </cell>
          <cell r="MV47">
            <v>0</v>
          </cell>
          <cell r="MW47">
            <v>0</v>
          </cell>
          <cell r="MX47">
            <v>0</v>
          </cell>
          <cell r="MY47">
            <v>0</v>
          </cell>
          <cell r="MZ47">
            <v>0</v>
          </cell>
          <cell r="NA47">
            <v>0</v>
          </cell>
          <cell r="NB47">
            <v>0</v>
          </cell>
          <cell r="NC47">
            <v>0</v>
          </cell>
          <cell r="ND47">
            <v>0</v>
          </cell>
          <cell r="NE47">
            <v>0</v>
          </cell>
          <cell r="NF47">
            <v>0</v>
          </cell>
          <cell r="NG47">
            <v>0</v>
          </cell>
          <cell r="NH47">
            <v>0</v>
          </cell>
          <cell r="NI47">
            <v>0</v>
          </cell>
          <cell r="NJ47">
            <v>0</v>
          </cell>
          <cell r="NK47">
            <v>0</v>
          </cell>
          <cell r="NL47">
            <v>0</v>
          </cell>
          <cell r="NM47">
            <v>0</v>
          </cell>
          <cell r="NN47">
            <v>0</v>
          </cell>
          <cell r="NO47">
            <v>0</v>
          </cell>
          <cell r="NP47">
            <v>0</v>
          </cell>
          <cell r="NQ47">
            <v>0</v>
          </cell>
          <cell r="NR47">
            <v>0</v>
          </cell>
          <cell r="NS47">
            <v>0</v>
          </cell>
          <cell r="NT47">
            <v>0</v>
          </cell>
          <cell r="NU47">
            <v>0</v>
          </cell>
          <cell r="NV47">
            <v>0</v>
          </cell>
          <cell r="NW47">
            <v>0</v>
          </cell>
          <cell r="NX47">
            <v>0</v>
          </cell>
          <cell r="NY47">
            <v>0</v>
          </cell>
          <cell r="NZ47">
            <v>0</v>
          </cell>
          <cell r="OA47">
            <v>0</v>
          </cell>
          <cell r="OB47">
            <v>0</v>
          </cell>
          <cell r="OC47">
            <v>0</v>
          </cell>
          <cell r="OD47">
            <v>0</v>
          </cell>
          <cell r="OE47">
            <v>0</v>
          </cell>
          <cell r="OF47">
            <v>0</v>
          </cell>
          <cell r="OG47">
            <v>0</v>
          </cell>
          <cell r="OH47">
            <v>0</v>
          </cell>
          <cell r="OI47">
            <v>0</v>
          </cell>
          <cell r="OJ47">
            <v>0</v>
          </cell>
          <cell r="OK47">
            <v>0</v>
          </cell>
          <cell r="OL47">
            <v>0</v>
          </cell>
          <cell r="OM47">
            <v>0</v>
          </cell>
          <cell r="ON47">
            <v>0</v>
          </cell>
          <cell r="OO47">
            <v>0</v>
          </cell>
          <cell r="OP47">
            <v>0</v>
          </cell>
          <cell r="OQ47">
            <v>0</v>
          </cell>
          <cell r="OR47">
            <v>0</v>
          </cell>
          <cell r="OS47">
            <v>0</v>
          </cell>
          <cell r="OT47">
            <v>0</v>
          </cell>
          <cell r="OU47">
            <v>0</v>
          </cell>
          <cell r="OV47">
            <v>0</v>
          </cell>
          <cell r="OW47">
            <v>0</v>
          </cell>
          <cell r="OX47">
            <v>0</v>
          </cell>
          <cell r="OY47">
            <v>0</v>
          </cell>
          <cell r="OZ47">
            <v>0</v>
          </cell>
          <cell r="PA47">
            <v>0</v>
          </cell>
          <cell r="PB47">
            <v>0</v>
          </cell>
          <cell r="PC47">
            <v>0</v>
          </cell>
          <cell r="PD47">
            <v>0</v>
          </cell>
          <cell r="PE47">
            <v>0</v>
          </cell>
          <cell r="PF47">
            <v>0</v>
          </cell>
          <cell r="PG47">
            <v>0</v>
          </cell>
          <cell r="PH47">
            <v>0</v>
          </cell>
          <cell r="PI47">
            <v>0</v>
          </cell>
          <cell r="PJ47">
            <v>0</v>
          </cell>
          <cell r="PK47">
            <v>0</v>
          </cell>
          <cell r="PL47">
            <v>0</v>
          </cell>
          <cell r="PM47">
            <v>0</v>
          </cell>
          <cell r="PN47">
            <v>0</v>
          </cell>
          <cell r="PO47">
            <v>0</v>
          </cell>
          <cell r="PP47">
            <v>0</v>
          </cell>
          <cell r="PQ47">
            <v>0</v>
          </cell>
          <cell r="PR47">
            <v>0</v>
          </cell>
          <cell r="PS47">
            <v>0</v>
          </cell>
        </row>
        <row r="48">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cell r="JD48">
            <v>0</v>
          </cell>
          <cell r="JE48">
            <v>0</v>
          </cell>
          <cell r="JF48">
            <v>0</v>
          </cell>
          <cell r="JG48">
            <v>0</v>
          </cell>
          <cell r="JH48">
            <v>0</v>
          </cell>
          <cell r="JI48">
            <v>0</v>
          </cell>
          <cell r="JJ48">
            <v>0</v>
          </cell>
          <cell r="JK48">
            <v>0</v>
          </cell>
          <cell r="JL48">
            <v>0</v>
          </cell>
          <cell r="JM48">
            <v>0</v>
          </cell>
          <cell r="JN48">
            <v>0</v>
          </cell>
          <cell r="JO48">
            <v>0</v>
          </cell>
          <cell r="JP48">
            <v>0</v>
          </cell>
          <cell r="JQ48">
            <v>0</v>
          </cell>
          <cell r="JR48">
            <v>0</v>
          </cell>
          <cell r="JS48">
            <v>0</v>
          </cell>
          <cell r="JT48">
            <v>0</v>
          </cell>
          <cell r="JU48">
            <v>0</v>
          </cell>
          <cell r="JV48">
            <v>0</v>
          </cell>
          <cell r="JW48">
            <v>0</v>
          </cell>
          <cell r="JX48">
            <v>0</v>
          </cell>
          <cell r="JY48">
            <v>0</v>
          </cell>
          <cell r="JZ48">
            <v>0</v>
          </cell>
          <cell r="KA48">
            <v>0</v>
          </cell>
          <cell r="KB48">
            <v>0</v>
          </cell>
          <cell r="KC48">
            <v>0</v>
          </cell>
          <cell r="KD48">
            <v>0</v>
          </cell>
          <cell r="KE48">
            <v>0</v>
          </cell>
          <cell r="KF48">
            <v>0</v>
          </cell>
          <cell r="KG48">
            <v>0</v>
          </cell>
          <cell r="KH48">
            <v>0</v>
          </cell>
          <cell r="KI48">
            <v>0</v>
          </cell>
          <cell r="KJ48">
            <v>0</v>
          </cell>
          <cell r="KK48">
            <v>0</v>
          </cell>
          <cell r="KL48">
            <v>0</v>
          </cell>
          <cell r="KM48">
            <v>0</v>
          </cell>
          <cell r="KN48">
            <v>0</v>
          </cell>
          <cell r="KO48">
            <v>0</v>
          </cell>
          <cell r="KP48">
            <v>0</v>
          </cell>
          <cell r="KQ48">
            <v>0</v>
          </cell>
          <cell r="KR48">
            <v>0</v>
          </cell>
          <cell r="KS48">
            <v>0</v>
          </cell>
          <cell r="KT48">
            <v>0</v>
          </cell>
          <cell r="KU48">
            <v>0</v>
          </cell>
          <cell r="KV48">
            <v>0</v>
          </cell>
          <cell r="KW48">
            <v>0</v>
          </cell>
          <cell r="KX48">
            <v>0</v>
          </cell>
          <cell r="KY48">
            <v>0</v>
          </cell>
          <cell r="KZ48">
            <v>0</v>
          </cell>
          <cell r="LA48">
            <v>0</v>
          </cell>
          <cell r="LB48">
            <v>0</v>
          </cell>
          <cell r="LC48">
            <v>0</v>
          </cell>
          <cell r="LD48">
            <v>0</v>
          </cell>
          <cell r="LE48">
            <v>0</v>
          </cell>
          <cell r="LF48">
            <v>0</v>
          </cell>
          <cell r="LG48">
            <v>0</v>
          </cell>
          <cell r="LH48">
            <v>0</v>
          </cell>
          <cell r="LI48">
            <v>0</v>
          </cell>
          <cell r="LJ48">
            <v>0</v>
          </cell>
          <cell r="LK48">
            <v>0</v>
          </cell>
          <cell r="LL48">
            <v>0</v>
          </cell>
          <cell r="LM48">
            <v>0</v>
          </cell>
          <cell r="LN48">
            <v>0</v>
          </cell>
          <cell r="LO48">
            <v>0</v>
          </cell>
          <cell r="LP48">
            <v>0</v>
          </cell>
          <cell r="LQ48">
            <v>0</v>
          </cell>
          <cell r="LR48">
            <v>0</v>
          </cell>
          <cell r="LS48">
            <v>0</v>
          </cell>
          <cell r="LT48">
            <v>0</v>
          </cell>
          <cell r="LU48">
            <v>0</v>
          </cell>
          <cell r="LV48">
            <v>0</v>
          </cell>
          <cell r="LW48">
            <v>0</v>
          </cell>
          <cell r="LX48">
            <v>0</v>
          </cell>
          <cell r="LY48">
            <v>0</v>
          </cell>
          <cell r="LZ48">
            <v>0</v>
          </cell>
          <cell r="MA48">
            <v>0</v>
          </cell>
          <cell r="MB48">
            <v>0</v>
          </cell>
          <cell r="MC48">
            <v>0</v>
          </cell>
          <cell r="MD48">
            <v>0</v>
          </cell>
          <cell r="ME48">
            <v>0</v>
          </cell>
          <cell r="MF48">
            <v>0</v>
          </cell>
          <cell r="MG48">
            <v>0</v>
          </cell>
          <cell r="MH48">
            <v>0</v>
          </cell>
          <cell r="MI48">
            <v>0</v>
          </cell>
          <cell r="MJ48">
            <v>0</v>
          </cell>
          <cell r="MK48">
            <v>0</v>
          </cell>
          <cell r="ML48">
            <v>0</v>
          </cell>
          <cell r="MM48">
            <v>0</v>
          </cell>
          <cell r="MN48">
            <v>0</v>
          </cell>
          <cell r="MO48">
            <v>0</v>
          </cell>
          <cell r="MP48">
            <v>0</v>
          </cell>
          <cell r="MQ48">
            <v>0</v>
          </cell>
          <cell r="MR48">
            <v>0</v>
          </cell>
          <cell r="MS48">
            <v>0</v>
          </cell>
          <cell r="MT48">
            <v>0</v>
          </cell>
          <cell r="MU48">
            <v>0</v>
          </cell>
          <cell r="MV48">
            <v>0</v>
          </cell>
          <cell r="MW48">
            <v>0</v>
          </cell>
          <cell r="MX48">
            <v>0</v>
          </cell>
          <cell r="MY48">
            <v>0</v>
          </cell>
          <cell r="MZ48">
            <v>0</v>
          </cell>
          <cell r="NA48">
            <v>0</v>
          </cell>
          <cell r="NB48">
            <v>0</v>
          </cell>
          <cell r="NC48">
            <v>0</v>
          </cell>
          <cell r="ND48">
            <v>0</v>
          </cell>
          <cell r="NE48">
            <v>0</v>
          </cell>
          <cell r="NF48">
            <v>0</v>
          </cell>
          <cell r="NG48">
            <v>0</v>
          </cell>
          <cell r="NH48">
            <v>0</v>
          </cell>
          <cell r="NI48">
            <v>0</v>
          </cell>
          <cell r="NJ48">
            <v>0</v>
          </cell>
          <cell r="NK48">
            <v>0</v>
          </cell>
          <cell r="NL48">
            <v>0</v>
          </cell>
          <cell r="NM48">
            <v>0</v>
          </cell>
          <cell r="NN48">
            <v>0</v>
          </cell>
          <cell r="NO48">
            <v>0</v>
          </cell>
          <cell r="NP48">
            <v>0</v>
          </cell>
          <cell r="NQ48">
            <v>0</v>
          </cell>
          <cell r="NR48">
            <v>0</v>
          </cell>
          <cell r="NS48">
            <v>0</v>
          </cell>
          <cell r="NT48">
            <v>0</v>
          </cell>
          <cell r="NU48">
            <v>0</v>
          </cell>
          <cell r="NV48">
            <v>0</v>
          </cell>
          <cell r="NW48">
            <v>0</v>
          </cell>
          <cell r="NX48">
            <v>0</v>
          </cell>
          <cell r="NY48">
            <v>0</v>
          </cell>
          <cell r="NZ48">
            <v>0</v>
          </cell>
          <cell r="OA48">
            <v>0</v>
          </cell>
          <cell r="OB48">
            <v>0</v>
          </cell>
          <cell r="OC48">
            <v>0</v>
          </cell>
          <cell r="OD48">
            <v>0</v>
          </cell>
          <cell r="OE48">
            <v>0</v>
          </cell>
          <cell r="OF48">
            <v>0</v>
          </cell>
          <cell r="OG48">
            <v>0</v>
          </cell>
          <cell r="OH48">
            <v>0</v>
          </cell>
          <cell r="OI48">
            <v>0</v>
          </cell>
          <cell r="OJ48">
            <v>0</v>
          </cell>
          <cell r="OK48">
            <v>0</v>
          </cell>
          <cell r="OL48">
            <v>0</v>
          </cell>
          <cell r="OM48">
            <v>0</v>
          </cell>
          <cell r="ON48">
            <v>0</v>
          </cell>
          <cell r="OO48">
            <v>0</v>
          </cell>
          <cell r="OP48">
            <v>0</v>
          </cell>
          <cell r="OQ48">
            <v>0</v>
          </cell>
          <cell r="OR48">
            <v>0</v>
          </cell>
          <cell r="OS48">
            <v>0</v>
          </cell>
          <cell r="OT48">
            <v>0</v>
          </cell>
          <cell r="OU48">
            <v>0</v>
          </cell>
          <cell r="OV48">
            <v>0</v>
          </cell>
          <cell r="OW48">
            <v>0</v>
          </cell>
          <cell r="OX48">
            <v>0</v>
          </cell>
          <cell r="OY48">
            <v>0</v>
          </cell>
          <cell r="OZ48">
            <v>0</v>
          </cell>
          <cell r="PA48">
            <v>0</v>
          </cell>
          <cell r="PB48">
            <v>0</v>
          </cell>
          <cell r="PC48">
            <v>0</v>
          </cell>
          <cell r="PD48">
            <v>0</v>
          </cell>
          <cell r="PE48">
            <v>0</v>
          </cell>
          <cell r="PF48">
            <v>0</v>
          </cell>
          <cell r="PG48">
            <v>0</v>
          </cell>
          <cell r="PH48">
            <v>0</v>
          </cell>
          <cell r="PI48">
            <v>0</v>
          </cell>
          <cell r="PJ48">
            <v>0</v>
          </cell>
          <cell r="PK48">
            <v>0</v>
          </cell>
          <cell r="PL48">
            <v>0</v>
          </cell>
          <cell r="PM48">
            <v>0</v>
          </cell>
          <cell r="PN48">
            <v>0</v>
          </cell>
          <cell r="PO48">
            <v>0</v>
          </cell>
          <cell r="PP48">
            <v>0</v>
          </cell>
          <cell r="PQ48">
            <v>0</v>
          </cell>
          <cell r="PR48">
            <v>0</v>
          </cell>
          <cell r="PS48">
            <v>0</v>
          </cell>
        </row>
        <row r="49">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cell r="HS49">
            <v>0</v>
          </cell>
          <cell r="HT49">
            <v>0</v>
          </cell>
          <cell r="HU49">
            <v>0</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0</v>
          </cell>
          <cell r="IU49">
            <v>0</v>
          </cell>
          <cell r="IV49">
            <v>0</v>
          </cell>
          <cell r="IW49">
            <v>0</v>
          </cell>
          <cell r="IX49">
            <v>0</v>
          </cell>
          <cell r="IY49">
            <v>0</v>
          </cell>
          <cell r="IZ49">
            <v>0</v>
          </cell>
          <cell r="JA49">
            <v>0</v>
          </cell>
          <cell r="JB49">
            <v>0</v>
          </cell>
          <cell r="JC49">
            <v>0</v>
          </cell>
          <cell r="JD49">
            <v>0</v>
          </cell>
          <cell r="JE49">
            <v>0</v>
          </cell>
          <cell r="JF49">
            <v>0</v>
          </cell>
          <cell r="JG49">
            <v>0</v>
          </cell>
          <cell r="JH49">
            <v>0</v>
          </cell>
          <cell r="JI49">
            <v>0</v>
          </cell>
          <cell r="JJ49">
            <v>0</v>
          </cell>
          <cell r="JK49">
            <v>0</v>
          </cell>
          <cell r="JL49">
            <v>0</v>
          </cell>
          <cell r="JM49">
            <v>0</v>
          </cell>
          <cell r="JN49">
            <v>0</v>
          </cell>
          <cell r="JO49">
            <v>0</v>
          </cell>
          <cell r="JP49">
            <v>0</v>
          </cell>
          <cell r="JQ49">
            <v>0</v>
          </cell>
          <cell r="JR49">
            <v>0</v>
          </cell>
          <cell r="JS49">
            <v>0</v>
          </cell>
          <cell r="JT49">
            <v>0</v>
          </cell>
          <cell r="JU49">
            <v>0</v>
          </cell>
          <cell r="JV49">
            <v>0</v>
          </cell>
          <cell r="JW49">
            <v>0</v>
          </cell>
          <cell r="JX49">
            <v>0</v>
          </cell>
          <cell r="JY49">
            <v>0</v>
          </cell>
          <cell r="JZ49">
            <v>0</v>
          </cell>
          <cell r="KA49">
            <v>0</v>
          </cell>
          <cell r="KB49">
            <v>0</v>
          </cell>
          <cell r="KC49">
            <v>0</v>
          </cell>
          <cell r="KD49">
            <v>0</v>
          </cell>
          <cell r="KE49">
            <v>0</v>
          </cell>
          <cell r="KF49">
            <v>0</v>
          </cell>
          <cell r="KG49">
            <v>0</v>
          </cell>
          <cell r="KH49">
            <v>0</v>
          </cell>
          <cell r="KI49">
            <v>0</v>
          </cell>
          <cell r="KJ49">
            <v>0</v>
          </cell>
          <cell r="KK49">
            <v>0</v>
          </cell>
          <cell r="KL49">
            <v>0</v>
          </cell>
          <cell r="KM49">
            <v>0</v>
          </cell>
          <cell r="KN49">
            <v>0</v>
          </cell>
          <cell r="KO49">
            <v>0</v>
          </cell>
          <cell r="KP49">
            <v>0</v>
          </cell>
          <cell r="KQ49">
            <v>0</v>
          </cell>
          <cell r="KR49">
            <v>0</v>
          </cell>
          <cell r="KS49">
            <v>0</v>
          </cell>
          <cell r="KT49">
            <v>0</v>
          </cell>
          <cell r="KU49">
            <v>0</v>
          </cell>
          <cell r="KV49">
            <v>0</v>
          </cell>
          <cell r="KW49">
            <v>0</v>
          </cell>
          <cell r="KX49">
            <v>0</v>
          </cell>
          <cell r="KY49">
            <v>0</v>
          </cell>
          <cell r="KZ49">
            <v>0</v>
          </cell>
          <cell r="LA49">
            <v>0</v>
          </cell>
          <cell r="LB49">
            <v>0</v>
          </cell>
          <cell r="LC49">
            <v>0</v>
          </cell>
          <cell r="LD49">
            <v>0</v>
          </cell>
          <cell r="LE49">
            <v>0</v>
          </cell>
          <cell r="LF49">
            <v>0</v>
          </cell>
          <cell r="LG49">
            <v>0</v>
          </cell>
          <cell r="LH49">
            <v>0</v>
          </cell>
          <cell r="LI49">
            <v>0</v>
          </cell>
          <cell r="LJ49">
            <v>0</v>
          </cell>
          <cell r="LK49">
            <v>0</v>
          </cell>
          <cell r="LL49">
            <v>0</v>
          </cell>
          <cell r="LM49">
            <v>0</v>
          </cell>
          <cell r="LN49">
            <v>0</v>
          </cell>
          <cell r="LO49">
            <v>0</v>
          </cell>
          <cell r="LP49">
            <v>0</v>
          </cell>
          <cell r="LQ49">
            <v>0</v>
          </cell>
          <cell r="LR49">
            <v>0</v>
          </cell>
          <cell r="LS49">
            <v>0</v>
          </cell>
          <cell r="LT49">
            <v>0</v>
          </cell>
          <cell r="LU49">
            <v>0</v>
          </cell>
          <cell r="LV49">
            <v>0</v>
          </cell>
          <cell r="LW49">
            <v>0</v>
          </cell>
          <cell r="LX49">
            <v>0</v>
          </cell>
          <cell r="LY49">
            <v>0</v>
          </cell>
          <cell r="LZ49">
            <v>0</v>
          </cell>
          <cell r="MA49">
            <v>0</v>
          </cell>
          <cell r="MB49">
            <v>0</v>
          </cell>
          <cell r="MC49">
            <v>0</v>
          </cell>
          <cell r="MD49">
            <v>0</v>
          </cell>
          <cell r="ME49">
            <v>0</v>
          </cell>
          <cell r="MF49">
            <v>0</v>
          </cell>
          <cell r="MG49">
            <v>0</v>
          </cell>
          <cell r="MH49">
            <v>0</v>
          </cell>
          <cell r="MI49">
            <v>0</v>
          </cell>
          <cell r="MJ49">
            <v>0</v>
          </cell>
          <cell r="MK49">
            <v>0</v>
          </cell>
          <cell r="ML49">
            <v>0</v>
          </cell>
          <cell r="MM49">
            <v>0</v>
          </cell>
          <cell r="MN49">
            <v>0</v>
          </cell>
          <cell r="MO49">
            <v>0</v>
          </cell>
          <cell r="MP49">
            <v>0</v>
          </cell>
          <cell r="MQ49">
            <v>0</v>
          </cell>
          <cell r="MR49">
            <v>0</v>
          </cell>
          <cell r="MS49">
            <v>0</v>
          </cell>
          <cell r="MT49">
            <v>0</v>
          </cell>
          <cell r="MU49">
            <v>0</v>
          </cell>
          <cell r="MV49">
            <v>0</v>
          </cell>
          <cell r="MW49">
            <v>0</v>
          </cell>
          <cell r="MX49">
            <v>0</v>
          </cell>
          <cell r="MY49">
            <v>0</v>
          </cell>
          <cell r="MZ49">
            <v>0</v>
          </cell>
          <cell r="NA49">
            <v>0</v>
          </cell>
          <cell r="NB49">
            <v>0</v>
          </cell>
          <cell r="NC49">
            <v>0</v>
          </cell>
          <cell r="ND49">
            <v>0</v>
          </cell>
          <cell r="NE49">
            <v>0</v>
          </cell>
          <cell r="NF49">
            <v>0</v>
          </cell>
          <cell r="NG49">
            <v>0</v>
          </cell>
          <cell r="NH49">
            <v>0</v>
          </cell>
          <cell r="NI49">
            <v>0</v>
          </cell>
          <cell r="NJ49">
            <v>0</v>
          </cell>
          <cell r="NK49">
            <v>0</v>
          </cell>
          <cell r="NL49">
            <v>0</v>
          </cell>
          <cell r="NM49">
            <v>0</v>
          </cell>
          <cell r="NN49">
            <v>0</v>
          </cell>
          <cell r="NO49">
            <v>0</v>
          </cell>
          <cell r="NP49">
            <v>0</v>
          </cell>
          <cell r="NQ49">
            <v>0</v>
          </cell>
          <cell r="NR49">
            <v>0</v>
          </cell>
          <cell r="NS49">
            <v>0</v>
          </cell>
          <cell r="NT49">
            <v>0</v>
          </cell>
          <cell r="NU49">
            <v>0</v>
          </cell>
          <cell r="NV49">
            <v>0</v>
          </cell>
          <cell r="NW49">
            <v>0</v>
          </cell>
          <cell r="NX49">
            <v>0</v>
          </cell>
          <cell r="NY49">
            <v>0</v>
          </cell>
          <cell r="NZ49">
            <v>0</v>
          </cell>
          <cell r="OA49">
            <v>0</v>
          </cell>
          <cell r="OB49">
            <v>0</v>
          </cell>
          <cell r="OC49">
            <v>0</v>
          </cell>
          <cell r="OD49">
            <v>0</v>
          </cell>
          <cell r="OE49">
            <v>0</v>
          </cell>
          <cell r="OF49">
            <v>0</v>
          </cell>
          <cell r="OG49">
            <v>0</v>
          </cell>
          <cell r="OH49">
            <v>0</v>
          </cell>
          <cell r="OI49">
            <v>0</v>
          </cell>
          <cell r="OJ49">
            <v>0</v>
          </cell>
          <cell r="OK49">
            <v>0</v>
          </cell>
          <cell r="OL49">
            <v>0</v>
          </cell>
          <cell r="OM49">
            <v>0</v>
          </cell>
          <cell r="ON49">
            <v>0</v>
          </cell>
          <cell r="OO49">
            <v>0</v>
          </cell>
          <cell r="OP49">
            <v>0</v>
          </cell>
          <cell r="OQ49">
            <v>0</v>
          </cell>
          <cell r="OR49">
            <v>0</v>
          </cell>
          <cell r="OS49">
            <v>0</v>
          </cell>
          <cell r="OT49">
            <v>0</v>
          </cell>
          <cell r="OU49">
            <v>0</v>
          </cell>
          <cell r="OV49">
            <v>0</v>
          </cell>
          <cell r="OW49">
            <v>0</v>
          </cell>
          <cell r="OX49">
            <v>0</v>
          </cell>
          <cell r="OY49">
            <v>0</v>
          </cell>
          <cell r="OZ49">
            <v>0</v>
          </cell>
          <cell r="PA49">
            <v>0</v>
          </cell>
          <cell r="PB49">
            <v>0</v>
          </cell>
          <cell r="PC49">
            <v>0</v>
          </cell>
          <cell r="PD49">
            <v>0</v>
          </cell>
          <cell r="PE49">
            <v>0</v>
          </cell>
          <cell r="PF49">
            <v>0</v>
          </cell>
          <cell r="PG49">
            <v>0</v>
          </cell>
          <cell r="PH49">
            <v>0</v>
          </cell>
          <cell r="PI49">
            <v>0</v>
          </cell>
          <cell r="PJ49">
            <v>0</v>
          </cell>
          <cell r="PK49">
            <v>0</v>
          </cell>
          <cell r="PL49">
            <v>0</v>
          </cell>
          <cell r="PM49">
            <v>0</v>
          </cell>
          <cell r="PN49">
            <v>0</v>
          </cell>
          <cell r="PO49">
            <v>0</v>
          </cell>
          <cell r="PP49">
            <v>0</v>
          </cell>
          <cell r="PQ49">
            <v>0</v>
          </cell>
          <cell r="PR49">
            <v>0</v>
          </cell>
          <cell r="PS49">
            <v>0</v>
          </cell>
        </row>
        <row r="50">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v>0</v>
          </cell>
          <cell r="JS50">
            <v>0</v>
          </cell>
          <cell r="JT50">
            <v>0</v>
          </cell>
          <cell r="JU50">
            <v>0</v>
          </cell>
          <cell r="JV50">
            <v>0</v>
          </cell>
          <cell r="JW50">
            <v>0</v>
          </cell>
          <cell r="JX50">
            <v>0</v>
          </cell>
          <cell r="JY50">
            <v>0</v>
          </cell>
          <cell r="JZ50">
            <v>0</v>
          </cell>
          <cell r="KA50">
            <v>0</v>
          </cell>
          <cell r="KB50">
            <v>0</v>
          </cell>
          <cell r="KC50">
            <v>0</v>
          </cell>
          <cell r="KD50">
            <v>0</v>
          </cell>
          <cell r="KE50">
            <v>0</v>
          </cell>
          <cell r="KF50">
            <v>0</v>
          </cell>
          <cell r="KG50">
            <v>0</v>
          </cell>
          <cell r="KH50">
            <v>0</v>
          </cell>
          <cell r="KI50">
            <v>0</v>
          </cell>
          <cell r="KJ50">
            <v>0</v>
          </cell>
          <cell r="KK50">
            <v>0</v>
          </cell>
          <cell r="KL50">
            <v>0</v>
          </cell>
          <cell r="KM50">
            <v>0</v>
          </cell>
          <cell r="KN50">
            <v>0</v>
          </cell>
          <cell r="KO50">
            <v>0</v>
          </cell>
          <cell r="KP50">
            <v>0</v>
          </cell>
          <cell r="KQ50">
            <v>0</v>
          </cell>
          <cell r="KR50">
            <v>0</v>
          </cell>
          <cell r="KS50">
            <v>0</v>
          </cell>
          <cell r="KT50">
            <v>0</v>
          </cell>
          <cell r="KU50">
            <v>0</v>
          </cell>
          <cell r="KV50">
            <v>0</v>
          </cell>
          <cell r="KW50">
            <v>0</v>
          </cell>
          <cell r="KX50">
            <v>0</v>
          </cell>
          <cell r="KY50">
            <v>0</v>
          </cell>
          <cell r="KZ50">
            <v>0</v>
          </cell>
          <cell r="LA50">
            <v>0</v>
          </cell>
          <cell r="LB50">
            <v>0</v>
          </cell>
          <cell r="LC50">
            <v>0</v>
          </cell>
          <cell r="LD50">
            <v>0</v>
          </cell>
          <cell r="LE50">
            <v>0</v>
          </cell>
          <cell r="LF50">
            <v>0</v>
          </cell>
          <cell r="LG50">
            <v>0</v>
          </cell>
          <cell r="LH50">
            <v>0</v>
          </cell>
          <cell r="LI50">
            <v>0</v>
          </cell>
          <cell r="LJ50">
            <v>0</v>
          </cell>
          <cell r="LK50">
            <v>0</v>
          </cell>
          <cell r="LL50">
            <v>0</v>
          </cell>
          <cell r="LM50">
            <v>0</v>
          </cell>
          <cell r="LN50">
            <v>0</v>
          </cell>
          <cell r="LO50">
            <v>0</v>
          </cell>
          <cell r="LP50">
            <v>0</v>
          </cell>
          <cell r="LQ50">
            <v>0</v>
          </cell>
          <cell r="LR50">
            <v>0</v>
          </cell>
          <cell r="LS50">
            <v>0</v>
          </cell>
          <cell r="LT50">
            <v>0</v>
          </cell>
          <cell r="LU50">
            <v>0</v>
          </cell>
          <cell r="LV50">
            <v>0</v>
          </cell>
          <cell r="LW50">
            <v>0</v>
          </cell>
          <cell r="LX50">
            <v>0</v>
          </cell>
          <cell r="LY50">
            <v>0</v>
          </cell>
          <cell r="LZ50">
            <v>0</v>
          </cell>
          <cell r="MA50">
            <v>0</v>
          </cell>
          <cell r="MB50">
            <v>0</v>
          </cell>
          <cell r="MC50">
            <v>0</v>
          </cell>
          <cell r="MD50">
            <v>0</v>
          </cell>
          <cell r="ME50">
            <v>0</v>
          </cell>
          <cell r="MF50">
            <v>0</v>
          </cell>
          <cell r="MG50">
            <v>0</v>
          </cell>
          <cell r="MH50">
            <v>0</v>
          </cell>
          <cell r="MI50">
            <v>0</v>
          </cell>
          <cell r="MJ50">
            <v>0</v>
          </cell>
          <cell r="MK50">
            <v>0</v>
          </cell>
          <cell r="ML50">
            <v>0</v>
          </cell>
          <cell r="MM50">
            <v>0</v>
          </cell>
          <cell r="MN50">
            <v>0</v>
          </cell>
          <cell r="MO50">
            <v>0</v>
          </cell>
          <cell r="MP50">
            <v>0</v>
          </cell>
          <cell r="MQ50">
            <v>0</v>
          </cell>
          <cell r="MR50">
            <v>0</v>
          </cell>
          <cell r="MS50">
            <v>0</v>
          </cell>
          <cell r="MT50">
            <v>0</v>
          </cell>
          <cell r="MU50">
            <v>0</v>
          </cell>
          <cell r="MV50">
            <v>0</v>
          </cell>
          <cell r="MW50">
            <v>0</v>
          </cell>
          <cell r="MX50">
            <v>0</v>
          </cell>
          <cell r="MY50">
            <v>0</v>
          </cell>
          <cell r="MZ50">
            <v>0</v>
          </cell>
          <cell r="NA50">
            <v>0</v>
          </cell>
          <cell r="NB50">
            <v>0</v>
          </cell>
          <cell r="NC50">
            <v>0</v>
          </cell>
          <cell r="ND50">
            <v>0</v>
          </cell>
          <cell r="NE50">
            <v>0</v>
          </cell>
          <cell r="NF50">
            <v>0</v>
          </cell>
          <cell r="NG50">
            <v>0</v>
          </cell>
          <cell r="NH50">
            <v>0</v>
          </cell>
          <cell r="NI50">
            <v>0</v>
          </cell>
          <cell r="NJ50">
            <v>0</v>
          </cell>
          <cell r="NK50">
            <v>0</v>
          </cell>
          <cell r="NL50">
            <v>0</v>
          </cell>
          <cell r="NM50">
            <v>0</v>
          </cell>
          <cell r="NN50">
            <v>0</v>
          </cell>
          <cell r="NO50">
            <v>0</v>
          </cell>
          <cell r="NP50">
            <v>0</v>
          </cell>
          <cell r="NQ50">
            <v>0</v>
          </cell>
          <cell r="NR50">
            <v>0</v>
          </cell>
          <cell r="NS50">
            <v>0</v>
          </cell>
          <cell r="NT50">
            <v>0</v>
          </cell>
          <cell r="NU50">
            <v>0</v>
          </cell>
          <cell r="NV50">
            <v>0</v>
          </cell>
          <cell r="NW50">
            <v>0</v>
          </cell>
          <cell r="NX50">
            <v>0</v>
          </cell>
          <cell r="NY50">
            <v>0</v>
          </cell>
          <cell r="NZ50">
            <v>0</v>
          </cell>
          <cell r="OA50">
            <v>0</v>
          </cell>
          <cell r="OB50">
            <v>0</v>
          </cell>
          <cell r="OC50">
            <v>0</v>
          </cell>
          <cell r="OD50">
            <v>0</v>
          </cell>
          <cell r="OE50">
            <v>0</v>
          </cell>
          <cell r="OF50">
            <v>0</v>
          </cell>
          <cell r="OG50">
            <v>0</v>
          </cell>
          <cell r="OH50">
            <v>0</v>
          </cell>
          <cell r="OI50">
            <v>0</v>
          </cell>
          <cell r="OJ50">
            <v>0</v>
          </cell>
          <cell r="OK50">
            <v>0</v>
          </cell>
          <cell r="OL50">
            <v>0</v>
          </cell>
          <cell r="OM50">
            <v>0</v>
          </cell>
          <cell r="ON50">
            <v>0</v>
          </cell>
          <cell r="OO50">
            <v>0</v>
          </cell>
          <cell r="OP50">
            <v>0</v>
          </cell>
          <cell r="OQ50">
            <v>0</v>
          </cell>
          <cell r="OR50">
            <v>0</v>
          </cell>
          <cell r="OS50">
            <v>0</v>
          </cell>
          <cell r="OT50">
            <v>0</v>
          </cell>
          <cell r="OU50">
            <v>0</v>
          </cell>
          <cell r="OV50">
            <v>0</v>
          </cell>
          <cell r="OW50">
            <v>0</v>
          </cell>
          <cell r="OX50">
            <v>0</v>
          </cell>
          <cell r="OY50">
            <v>0</v>
          </cell>
          <cell r="OZ50">
            <v>0</v>
          </cell>
          <cell r="PA50">
            <v>0</v>
          </cell>
          <cell r="PB50">
            <v>0</v>
          </cell>
          <cell r="PC50">
            <v>0</v>
          </cell>
          <cell r="PD50">
            <v>0</v>
          </cell>
          <cell r="PE50">
            <v>0</v>
          </cell>
          <cell r="PF50">
            <v>0</v>
          </cell>
          <cell r="PG50">
            <v>0</v>
          </cell>
          <cell r="PH50">
            <v>0</v>
          </cell>
          <cell r="PI50">
            <v>0</v>
          </cell>
          <cell r="PJ50">
            <v>0</v>
          </cell>
          <cell r="PK50">
            <v>0</v>
          </cell>
          <cell r="PL50">
            <v>0</v>
          </cell>
          <cell r="PM50">
            <v>0</v>
          </cell>
          <cell r="PN50">
            <v>0</v>
          </cell>
          <cell r="PO50">
            <v>0</v>
          </cell>
          <cell r="PP50">
            <v>0</v>
          </cell>
          <cell r="PQ50">
            <v>0</v>
          </cell>
          <cell r="PR50">
            <v>0</v>
          </cell>
          <cell r="PS50">
            <v>0</v>
          </cell>
        </row>
        <row r="51">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cell r="JW51">
            <v>0</v>
          </cell>
          <cell r="JX51">
            <v>0</v>
          </cell>
          <cell r="JY51">
            <v>0</v>
          </cell>
          <cell r="JZ51">
            <v>0</v>
          </cell>
          <cell r="KA51">
            <v>0</v>
          </cell>
          <cell r="KB51">
            <v>0</v>
          </cell>
          <cell r="KC51">
            <v>0</v>
          </cell>
          <cell r="KD51">
            <v>0</v>
          </cell>
          <cell r="KE51">
            <v>0</v>
          </cell>
          <cell r="KF51">
            <v>0</v>
          </cell>
          <cell r="KG51">
            <v>0</v>
          </cell>
          <cell r="KH51">
            <v>0</v>
          </cell>
          <cell r="KI51">
            <v>0</v>
          </cell>
          <cell r="KJ51">
            <v>0</v>
          </cell>
          <cell r="KK51">
            <v>0</v>
          </cell>
          <cell r="KL51">
            <v>0</v>
          </cell>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cell r="LE51">
            <v>0</v>
          </cell>
          <cell r="LF51">
            <v>0</v>
          </cell>
          <cell r="LG51">
            <v>0</v>
          </cell>
          <cell r="LH51">
            <v>0</v>
          </cell>
          <cell r="LI51">
            <v>0</v>
          </cell>
          <cell r="LJ51">
            <v>0</v>
          </cell>
          <cell r="LK51">
            <v>0</v>
          </cell>
          <cell r="LL51">
            <v>0</v>
          </cell>
          <cell r="LM51">
            <v>0</v>
          </cell>
          <cell r="LN51">
            <v>0</v>
          </cell>
          <cell r="LO51">
            <v>0</v>
          </cell>
          <cell r="LP51">
            <v>0</v>
          </cell>
          <cell r="LQ51">
            <v>0</v>
          </cell>
          <cell r="LR51">
            <v>0</v>
          </cell>
          <cell r="LS51">
            <v>0</v>
          </cell>
          <cell r="LT51">
            <v>0</v>
          </cell>
          <cell r="LU51">
            <v>0</v>
          </cell>
          <cell r="LV51">
            <v>0</v>
          </cell>
          <cell r="LW51">
            <v>0</v>
          </cell>
          <cell r="LX51">
            <v>0</v>
          </cell>
          <cell r="LY51">
            <v>0</v>
          </cell>
          <cell r="LZ51">
            <v>0</v>
          </cell>
          <cell r="MA51">
            <v>0</v>
          </cell>
          <cell r="MB51">
            <v>0</v>
          </cell>
          <cell r="MC51">
            <v>0</v>
          </cell>
          <cell r="MD51">
            <v>0</v>
          </cell>
          <cell r="ME51">
            <v>0</v>
          </cell>
          <cell r="MF51">
            <v>0</v>
          </cell>
          <cell r="MG51">
            <v>0</v>
          </cell>
          <cell r="MH51">
            <v>0</v>
          </cell>
          <cell r="MI51">
            <v>0</v>
          </cell>
          <cell r="MJ51">
            <v>0</v>
          </cell>
          <cell r="MK51">
            <v>0</v>
          </cell>
          <cell r="ML51">
            <v>0</v>
          </cell>
          <cell r="MM51">
            <v>0</v>
          </cell>
          <cell r="MN51">
            <v>0</v>
          </cell>
          <cell r="MO51">
            <v>0</v>
          </cell>
          <cell r="MP51">
            <v>0</v>
          </cell>
          <cell r="MQ51">
            <v>0</v>
          </cell>
          <cell r="MR51">
            <v>0</v>
          </cell>
          <cell r="MS51">
            <v>0</v>
          </cell>
          <cell r="MT51">
            <v>0</v>
          </cell>
          <cell r="MU51">
            <v>0</v>
          </cell>
          <cell r="MV51">
            <v>0</v>
          </cell>
          <cell r="MW51">
            <v>0</v>
          </cell>
          <cell r="MX51">
            <v>0</v>
          </cell>
          <cell r="MY51">
            <v>0</v>
          </cell>
          <cell r="MZ51">
            <v>0</v>
          </cell>
          <cell r="NA51">
            <v>0</v>
          </cell>
          <cell r="NB51">
            <v>0</v>
          </cell>
          <cell r="NC51">
            <v>0</v>
          </cell>
          <cell r="ND51">
            <v>0</v>
          </cell>
          <cell r="NE51">
            <v>0</v>
          </cell>
          <cell r="NF51">
            <v>0</v>
          </cell>
          <cell r="NG51">
            <v>0</v>
          </cell>
          <cell r="NH51">
            <v>0</v>
          </cell>
          <cell r="NI51">
            <v>0</v>
          </cell>
          <cell r="NJ51">
            <v>0</v>
          </cell>
          <cell r="NK51">
            <v>0</v>
          </cell>
          <cell r="NL51">
            <v>0</v>
          </cell>
          <cell r="NM51">
            <v>0</v>
          </cell>
          <cell r="NN51">
            <v>0</v>
          </cell>
          <cell r="NO51">
            <v>0</v>
          </cell>
          <cell r="NP51">
            <v>0</v>
          </cell>
          <cell r="NQ51">
            <v>0</v>
          </cell>
          <cell r="NR51">
            <v>0</v>
          </cell>
          <cell r="NS51">
            <v>0</v>
          </cell>
          <cell r="NT51">
            <v>0</v>
          </cell>
          <cell r="NU51">
            <v>0</v>
          </cell>
          <cell r="NV51">
            <v>0</v>
          </cell>
          <cell r="NW51">
            <v>0</v>
          </cell>
          <cell r="NX51">
            <v>0</v>
          </cell>
          <cell r="NY51">
            <v>0</v>
          </cell>
          <cell r="NZ51">
            <v>0</v>
          </cell>
          <cell r="OA51">
            <v>0</v>
          </cell>
          <cell r="OB51">
            <v>0</v>
          </cell>
          <cell r="OC51">
            <v>0</v>
          </cell>
          <cell r="OD51">
            <v>0</v>
          </cell>
          <cell r="OE51">
            <v>0</v>
          </cell>
          <cell r="OF51">
            <v>0</v>
          </cell>
          <cell r="OG51">
            <v>0</v>
          </cell>
          <cell r="OH51">
            <v>0</v>
          </cell>
          <cell r="OI51">
            <v>0</v>
          </cell>
          <cell r="OJ51">
            <v>0</v>
          </cell>
          <cell r="OK51">
            <v>0</v>
          </cell>
          <cell r="OL51">
            <v>0</v>
          </cell>
          <cell r="OM51">
            <v>0</v>
          </cell>
          <cell r="ON51">
            <v>0</v>
          </cell>
          <cell r="OO51">
            <v>0</v>
          </cell>
          <cell r="OP51">
            <v>0</v>
          </cell>
          <cell r="OQ51">
            <v>0</v>
          </cell>
          <cell r="OR51">
            <v>0</v>
          </cell>
          <cell r="OS51">
            <v>0</v>
          </cell>
          <cell r="OT51">
            <v>0</v>
          </cell>
          <cell r="OU51">
            <v>0</v>
          </cell>
          <cell r="OV51">
            <v>0</v>
          </cell>
          <cell r="OW51">
            <v>0</v>
          </cell>
          <cell r="OX51">
            <v>0</v>
          </cell>
          <cell r="OY51">
            <v>0</v>
          </cell>
          <cell r="OZ51">
            <v>0</v>
          </cell>
          <cell r="PA51">
            <v>0</v>
          </cell>
          <cell r="PB51">
            <v>0</v>
          </cell>
          <cell r="PC51">
            <v>0</v>
          </cell>
          <cell r="PD51">
            <v>0</v>
          </cell>
          <cell r="PE51">
            <v>0</v>
          </cell>
          <cell r="PF51">
            <v>0</v>
          </cell>
          <cell r="PG51">
            <v>0</v>
          </cell>
          <cell r="PH51">
            <v>0</v>
          </cell>
          <cell r="PI51">
            <v>0</v>
          </cell>
          <cell r="PJ51">
            <v>0</v>
          </cell>
          <cell r="PK51">
            <v>0</v>
          </cell>
          <cell r="PL51">
            <v>0</v>
          </cell>
          <cell r="PM51">
            <v>0</v>
          </cell>
          <cell r="PN51">
            <v>0</v>
          </cell>
          <cell r="PO51">
            <v>0</v>
          </cell>
          <cell r="PP51">
            <v>0</v>
          </cell>
          <cell r="PQ51">
            <v>0</v>
          </cell>
          <cell r="PR51">
            <v>0</v>
          </cell>
          <cell r="PS51">
            <v>0</v>
          </cell>
        </row>
        <row r="52">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0</v>
          </cell>
          <cell r="JU52">
            <v>0</v>
          </cell>
          <cell r="JV52">
            <v>0</v>
          </cell>
          <cell r="JW52">
            <v>0</v>
          </cell>
          <cell r="JX52">
            <v>0</v>
          </cell>
          <cell r="JY52">
            <v>0</v>
          </cell>
          <cell r="JZ52">
            <v>0</v>
          </cell>
          <cell r="KA52">
            <v>0</v>
          </cell>
          <cell r="KB52">
            <v>0</v>
          </cell>
          <cell r="KC52">
            <v>0</v>
          </cell>
          <cell r="KD52">
            <v>0</v>
          </cell>
          <cell r="KE52">
            <v>0</v>
          </cell>
          <cell r="KF52">
            <v>0</v>
          </cell>
          <cell r="KG52">
            <v>0</v>
          </cell>
          <cell r="KH52">
            <v>0</v>
          </cell>
          <cell r="KI52">
            <v>0</v>
          </cell>
          <cell r="KJ52">
            <v>0</v>
          </cell>
          <cell r="KK52">
            <v>0</v>
          </cell>
          <cell r="KL52">
            <v>0</v>
          </cell>
          <cell r="KM52">
            <v>0</v>
          </cell>
          <cell r="KN52">
            <v>0</v>
          </cell>
          <cell r="KO52">
            <v>0</v>
          </cell>
          <cell r="KP52">
            <v>0</v>
          </cell>
          <cell r="KQ52">
            <v>0</v>
          </cell>
          <cell r="KR52">
            <v>0</v>
          </cell>
          <cell r="KS52">
            <v>0</v>
          </cell>
          <cell r="KT52">
            <v>0</v>
          </cell>
          <cell r="KU52">
            <v>0</v>
          </cell>
          <cell r="KV52">
            <v>0</v>
          </cell>
          <cell r="KW52">
            <v>0</v>
          </cell>
          <cell r="KX52">
            <v>0</v>
          </cell>
          <cell r="KY52">
            <v>0</v>
          </cell>
          <cell r="KZ52">
            <v>0</v>
          </cell>
          <cell r="LA52">
            <v>0</v>
          </cell>
          <cell r="LB52">
            <v>0</v>
          </cell>
          <cell r="LC52">
            <v>0</v>
          </cell>
          <cell r="LD52">
            <v>0</v>
          </cell>
          <cell r="LE52">
            <v>0</v>
          </cell>
          <cell r="LF52">
            <v>0</v>
          </cell>
          <cell r="LG52">
            <v>0</v>
          </cell>
          <cell r="LH52">
            <v>0</v>
          </cell>
          <cell r="LI52">
            <v>0</v>
          </cell>
          <cell r="LJ52">
            <v>0</v>
          </cell>
          <cell r="LK52">
            <v>0</v>
          </cell>
          <cell r="LL52">
            <v>0</v>
          </cell>
          <cell r="LM52">
            <v>0</v>
          </cell>
          <cell r="LN52">
            <v>0</v>
          </cell>
          <cell r="LO52">
            <v>0</v>
          </cell>
          <cell r="LP52">
            <v>0</v>
          </cell>
          <cell r="LQ52">
            <v>0</v>
          </cell>
          <cell r="LR52">
            <v>0</v>
          </cell>
          <cell r="LS52">
            <v>0</v>
          </cell>
          <cell r="LT52">
            <v>0</v>
          </cell>
          <cell r="LU52">
            <v>0</v>
          </cell>
          <cell r="LV52">
            <v>0</v>
          </cell>
          <cell r="LW52">
            <v>0</v>
          </cell>
          <cell r="LX52">
            <v>0</v>
          </cell>
          <cell r="LY52">
            <v>0</v>
          </cell>
          <cell r="LZ52">
            <v>0</v>
          </cell>
          <cell r="MA52">
            <v>0</v>
          </cell>
          <cell r="MB52">
            <v>0</v>
          </cell>
          <cell r="MC52">
            <v>0</v>
          </cell>
          <cell r="MD52">
            <v>0</v>
          </cell>
          <cell r="ME52">
            <v>0</v>
          </cell>
          <cell r="MF52">
            <v>0</v>
          </cell>
          <cell r="MG52">
            <v>0</v>
          </cell>
          <cell r="MH52">
            <v>0</v>
          </cell>
          <cell r="MI52">
            <v>0</v>
          </cell>
          <cell r="MJ52">
            <v>0</v>
          </cell>
          <cell r="MK52">
            <v>0</v>
          </cell>
          <cell r="ML52">
            <v>0</v>
          </cell>
          <cell r="MM52">
            <v>0</v>
          </cell>
          <cell r="MN52">
            <v>0</v>
          </cell>
          <cell r="MO52">
            <v>0</v>
          </cell>
          <cell r="MP52">
            <v>0</v>
          </cell>
          <cell r="MQ52">
            <v>0</v>
          </cell>
          <cell r="MR52">
            <v>0</v>
          </cell>
          <cell r="MS52">
            <v>0</v>
          </cell>
          <cell r="MT52">
            <v>0</v>
          </cell>
          <cell r="MU52">
            <v>0</v>
          </cell>
          <cell r="MV52">
            <v>0</v>
          </cell>
          <cell r="MW52">
            <v>0</v>
          </cell>
          <cell r="MX52">
            <v>0</v>
          </cell>
          <cell r="MY52">
            <v>0</v>
          </cell>
          <cell r="MZ52">
            <v>0</v>
          </cell>
          <cell r="NA52">
            <v>0</v>
          </cell>
          <cell r="NB52">
            <v>0</v>
          </cell>
          <cell r="NC52">
            <v>0</v>
          </cell>
          <cell r="ND52">
            <v>0</v>
          </cell>
          <cell r="NE52">
            <v>0</v>
          </cell>
          <cell r="NF52">
            <v>0</v>
          </cell>
          <cell r="NG52">
            <v>0</v>
          </cell>
          <cell r="NH52">
            <v>0</v>
          </cell>
          <cell r="NI52">
            <v>0</v>
          </cell>
          <cell r="NJ52">
            <v>0</v>
          </cell>
          <cell r="NK52">
            <v>0</v>
          </cell>
          <cell r="NL52">
            <v>0</v>
          </cell>
          <cell r="NM52">
            <v>0</v>
          </cell>
          <cell r="NN52">
            <v>0</v>
          </cell>
          <cell r="NO52">
            <v>0</v>
          </cell>
          <cell r="NP52">
            <v>0</v>
          </cell>
          <cell r="NQ52">
            <v>0</v>
          </cell>
          <cell r="NR52">
            <v>0</v>
          </cell>
          <cell r="NS52">
            <v>0</v>
          </cell>
          <cell r="NT52">
            <v>0</v>
          </cell>
          <cell r="NU52">
            <v>0</v>
          </cell>
          <cell r="NV52">
            <v>0</v>
          </cell>
          <cell r="NW52">
            <v>0</v>
          </cell>
          <cell r="NX52">
            <v>0</v>
          </cell>
          <cell r="NY52">
            <v>0</v>
          </cell>
          <cell r="NZ52">
            <v>0</v>
          </cell>
          <cell r="OA52">
            <v>0</v>
          </cell>
          <cell r="OB52">
            <v>0</v>
          </cell>
          <cell r="OC52">
            <v>0</v>
          </cell>
          <cell r="OD52">
            <v>0</v>
          </cell>
          <cell r="OE52">
            <v>0</v>
          </cell>
          <cell r="OF52">
            <v>0</v>
          </cell>
          <cell r="OG52">
            <v>0</v>
          </cell>
          <cell r="OH52">
            <v>0</v>
          </cell>
          <cell r="OI52">
            <v>0</v>
          </cell>
          <cell r="OJ52">
            <v>0</v>
          </cell>
          <cell r="OK52">
            <v>0</v>
          </cell>
          <cell r="OL52">
            <v>0</v>
          </cell>
          <cell r="OM52">
            <v>0</v>
          </cell>
          <cell r="ON52">
            <v>0</v>
          </cell>
          <cell r="OO52">
            <v>0</v>
          </cell>
          <cell r="OP52">
            <v>0</v>
          </cell>
          <cell r="OQ52">
            <v>0</v>
          </cell>
          <cell r="OR52">
            <v>0</v>
          </cell>
          <cell r="OS52">
            <v>0</v>
          </cell>
          <cell r="OT52">
            <v>0</v>
          </cell>
          <cell r="OU52">
            <v>0</v>
          </cell>
          <cell r="OV52">
            <v>0</v>
          </cell>
          <cell r="OW52">
            <v>0</v>
          </cell>
          <cell r="OX52">
            <v>0</v>
          </cell>
          <cell r="OY52">
            <v>0</v>
          </cell>
          <cell r="OZ52">
            <v>0</v>
          </cell>
          <cell r="PA52">
            <v>0</v>
          </cell>
          <cell r="PB52">
            <v>0</v>
          </cell>
          <cell r="PC52">
            <v>0</v>
          </cell>
          <cell r="PD52">
            <v>0</v>
          </cell>
          <cell r="PE52">
            <v>0</v>
          </cell>
          <cell r="PF52">
            <v>0</v>
          </cell>
          <cell r="PG52">
            <v>0</v>
          </cell>
          <cell r="PH52">
            <v>0</v>
          </cell>
          <cell r="PI52">
            <v>0</v>
          </cell>
          <cell r="PJ52">
            <v>0</v>
          </cell>
          <cell r="PK52">
            <v>0</v>
          </cell>
          <cell r="PL52">
            <v>0</v>
          </cell>
          <cell r="PM52">
            <v>0</v>
          </cell>
          <cell r="PN52">
            <v>0</v>
          </cell>
          <cell r="PO52">
            <v>0</v>
          </cell>
          <cell r="PP52">
            <v>0</v>
          </cell>
          <cell r="PQ52">
            <v>0</v>
          </cell>
          <cell r="PR52">
            <v>0</v>
          </cell>
          <cell r="PS52">
            <v>0</v>
          </cell>
        </row>
        <row r="53">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cell r="JD53">
            <v>0</v>
          </cell>
          <cell r="JE53">
            <v>0</v>
          </cell>
          <cell r="JF53">
            <v>0</v>
          </cell>
          <cell r="JG53">
            <v>0</v>
          </cell>
          <cell r="JH53">
            <v>0</v>
          </cell>
          <cell r="JI53">
            <v>0</v>
          </cell>
          <cell r="JJ53">
            <v>0</v>
          </cell>
          <cell r="JK53">
            <v>0</v>
          </cell>
          <cell r="JL53">
            <v>0</v>
          </cell>
          <cell r="JM53">
            <v>0</v>
          </cell>
          <cell r="JN53">
            <v>0</v>
          </cell>
          <cell r="JO53">
            <v>0</v>
          </cell>
          <cell r="JP53">
            <v>0</v>
          </cell>
          <cell r="JQ53">
            <v>0</v>
          </cell>
          <cell r="JR53">
            <v>0</v>
          </cell>
          <cell r="JS53">
            <v>0</v>
          </cell>
          <cell r="JT53">
            <v>0</v>
          </cell>
          <cell r="JU53">
            <v>0</v>
          </cell>
          <cell r="JV53">
            <v>0</v>
          </cell>
          <cell r="JW53">
            <v>0</v>
          </cell>
          <cell r="JX53">
            <v>0</v>
          </cell>
          <cell r="JY53">
            <v>0</v>
          </cell>
          <cell r="JZ53">
            <v>0</v>
          </cell>
          <cell r="KA53">
            <v>0</v>
          </cell>
          <cell r="KB53">
            <v>0</v>
          </cell>
          <cell r="KC53">
            <v>0</v>
          </cell>
          <cell r="KD53">
            <v>0</v>
          </cell>
          <cell r="KE53">
            <v>0</v>
          </cell>
          <cell r="KF53">
            <v>0</v>
          </cell>
          <cell r="KG53">
            <v>0</v>
          </cell>
          <cell r="KH53">
            <v>0</v>
          </cell>
          <cell r="KI53">
            <v>0</v>
          </cell>
          <cell r="KJ53">
            <v>0</v>
          </cell>
          <cell r="KK53">
            <v>0</v>
          </cell>
          <cell r="KL53">
            <v>0</v>
          </cell>
          <cell r="KM53">
            <v>0</v>
          </cell>
          <cell r="KN53">
            <v>0</v>
          </cell>
          <cell r="KO53">
            <v>0</v>
          </cell>
          <cell r="KP53">
            <v>0</v>
          </cell>
          <cell r="KQ53">
            <v>0</v>
          </cell>
          <cell r="KR53">
            <v>0</v>
          </cell>
          <cell r="KS53">
            <v>0</v>
          </cell>
          <cell r="KT53">
            <v>0</v>
          </cell>
          <cell r="KU53">
            <v>0</v>
          </cell>
          <cell r="KV53">
            <v>0</v>
          </cell>
          <cell r="KW53">
            <v>0</v>
          </cell>
          <cell r="KX53">
            <v>0</v>
          </cell>
          <cell r="KY53">
            <v>0</v>
          </cell>
          <cell r="KZ53">
            <v>0</v>
          </cell>
          <cell r="LA53">
            <v>0</v>
          </cell>
          <cell r="LB53">
            <v>0</v>
          </cell>
          <cell r="LC53">
            <v>0</v>
          </cell>
          <cell r="LD53">
            <v>0</v>
          </cell>
          <cell r="LE53">
            <v>0</v>
          </cell>
          <cell r="LF53">
            <v>0</v>
          </cell>
          <cell r="LG53">
            <v>0</v>
          </cell>
          <cell r="LH53">
            <v>0</v>
          </cell>
          <cell r="LI53">
            <v>0</v>
          </cell>
          <cell r="LJ53">
            <v>0</v>
          </cell>
          <cell r="LK53">
            <v>0</v>
          </cell>
          <cell r="LL53">
            <v>0</v>
          </cell>
          <cell r="LM53">
            <v>0</v>
          </cell>
          <cell r="LN53">
            <v>0</v>
          </cell>
          <cell r="LO53">
            <v>0</v>
          </cell>
          <cell r="LP53">
            <v>0</v>
          </cell>
          <cell r="LQ53">
            <v>0</v>
          </cell>
          <cell r="LR53">
            <v>0</v>
          </cell>
          <cell r="LS53">
            <v>0</v>
          </cell>
          <cell r="LT53">
            <v>0</v>
          </cell>
          <cell r="LU53">
            <v>0</v>
          </cell>
          <cell r="LV53">
            <v>0</v>
          </cell>
          <cell r="LW53">
            <v>0</v>
          </cell>
          <cell r="LX53">
            <v>0</v>
          </cell>
          <cell r="LY53">
            <v>0</v>
          </cell>
          <cell r="LZ53">
            <v>0</v>
          </cell>
          <cell r="MA53">
            <v>0</v>
          </cell>
          <cell r="MB53">
            <v>0</v>
          </cell>
          <cell r="MC53">
            <v>0</v>
          </cell>
          <cell r="MD53">
            <v>0</v>
          </cell>
          <cell r="ME53">
            <v>0</v>
          </cell>
          <cell r="MF53">
            <v>0</v>
          </cell>
          <cell r="MG53">
            <v>0</v>
          </cell>
          <cell r="MH53">
            <v>0</v>
          </cell>
          <cell r="MI53">
            <v>0</v>
          </cell>
          <cell r="MJ53">
            <v>0</v>
          </cell>
          <cell r="MK53">
            <v>0</v>
          </cell>
          <cell r="ML53">
            <v>0</v>
          </cell>
          <cell r="MM53">
            <v>0</v>
          </cell>
          <cell r="MN53">
            <v>0</v>
          </cell>
          <cell r="MO53">
            <v>0</v>
          </cell>
          <cell r="MP53">
            <v>0</v>
          </cell>
          <cell r="MQ53">
            <v>0</v>
          </cell>
          <cell r="MR53">
            <v>0</v>
          </cell>
          <cell r="MS53">
            <v>0</v>
          </cell>
          <cell r="MT53">
            <v>0</v>
          </cell>
          <cell r="MU53">
            <v>0</v>
          </cell>
          <cell r="MV53">
            <v>0</v>
          </cell>
          <cell r="MW53">
            <v>0</v>
          </cell>
          <cell r="MX53">
            <v>0</v>
          </cell>
          <cell r="MY53">
            <v>0</v>
          </cell>
          <cell r="MZ53">
            <v>0</v>
          </cell>
          <cell r="NA53">
            <v>0</v>
          </cell>
          <cell r="NB53">
            <v>0</v>
          </cell>
          <cell r="NC53">
            <v>0</v>
          </cell>
          <cell r="ND53">
            <v>0</v>
          </cell>
          <cell r="NE53">
            <v>0</v>
          </cell>
          <cell r="NF53">
            <v>0</v>
          </cell>
          <cell r="NG53">
            <v>0</v>
          </cell>
          <cell r="NH53">
            <v>0</v>
          </cell>
          <cell r="NI53">
            <v>0</v>
          </cell>
          <cell r="NJ53">
            <v>0</v>
          </cell>
          <cell r="NK53">
            <v>0</v>
          </cell>
          <cell r="NL53">
            <v>0</v>
          </cell>
          <cell r="NM53">
            <v>0</v>
          </cell>
          <cell r="NN53">
            <v>0</v>
          </cell>
          <cell r="NO53">
            <v>0</v>
          </cell>
          <cell r="NP53">
            <v>0</v>
          </cell>
          <cell r="NQ53">
            <v>0</v>
          </cell>
          <cell r="NR53">
            <v>0</v>
          </cell>
          <cell r="NS53">
            <v>0</v>
          </cell>
          <cell r="NT53">
            <v>0</v>
          </cell>
          <cell r="NU53">
            <v>0</v>
          </cell>
          <cell r="NV53">
            <v>0</v>
          </cell>
          <cell r="NW53">
            <v>0</v>
          </cell>
          <cell r="NX53">
            <v>0</v>
          </cell>
          <cell r="NY53">
            <v>0</v>
          </cell>
          <cell r="NZ53">
            <v>0</v>
          </cell>
          <cell r="OA53">
            <v>0</v>
          </cell>
          <cell r="OB53">
            <v>0</v>
          </cell>
          <cell r="OC53">
            <v>0</v>
          </cell>
          <cell r="OD53">
            <v>0</v>
          </cell>
          <cell r="OE53">
            <v>0</v>
          </cell>
          <cell r="OF53">
            <v>0</v>
          </cell>
          <cell r="OG53">
            <v>0</v>
          </cell>
          <cell r="OH53">
            <v>0</v>
          </cell>
          <cell r="OI53">
            <v>0</v>
          </cell>
          <cell r="OJ53">
            <v>0</v>
          </cell>
          <cell r="OK53">
            <v>0</v>
          </cell>
          <cell r="OL53">
            <v>0</v>
          </cell>
          <cell r="OM53">
            <v>0</v>
          </cell>
          <cell r="ON53">
            <v>0</v>
          </cell>
          <cell r="OO53">
            <v>0</v>
          </cell>
          <cell r="OP53">
            <v>0</v>
          </cell>
          <cell r="OQ53">
            <v>0</v>
          </cell>
          <cell r="OR53">
            <v>0</v>
          </cell>
          <cell r="OS53">
            <v>0</v>
          </cell>
          <cell r="OT53">
            <v>0</v>
          </cell>
          <cell r="OU53">
            <v>0</v>
          </cell>
          <cell r="OV53">
            <v>0</v>
          </cell>
          <cell r="OW53">
            <v>0</v>
          </cell>
          <cell r="OX53">
            <v>0</v>
          </cell>
          <cell r="OY53">
            <v>0</v>
          </cell>
          <cell r="OZ53">
            <v>0</v>
          </cell>
          <cell r="PA53">
            <v>0</v>
          </cell>
          <cell r="PB53">
            <v>0</v>
          </cell>
          <cell r="PC53">
            <v>0</v>
          </cell>
          <cell r="PD53">
            <v>0</v>
          </cell>
          <cell r="PE53">
            <v>0</v>
          </cell>
          <cell r="PF53">
            <v>0</v>
          </cell>
          <cell r="PG53">
            <v>0</v>
          </cell>
          <cell r="PH53">
            <v>0</v>
          </cell>
          <cell r="PI53">
            <v>0</v>
          </cell>
          <cell r="PJ53">
            <v>0</v>
          </cell>
          <cell r="PK53">
            <v>0</v>
          </cell>
          <cell r="PL53">
            <v>0</v>
          </cell>
          <cell r="PM53">
            <v>0</v>
          </cell>
          <cell r="PN53">
            <v>0</v>
          </cell>
          <cell r="PO53">
            <v>0</v>
          </cell>
          <cell r="PP53">
            <v>0</v>
          </cell>
          <cell r="PQ53">
            <v>0</v>
          </cell>
          <cell r="PR53">
            <v>0</v>
          </cell>
          <cell r="PS53">
            <v>0</v>
          </cell>
        </row>
        <row r="54">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v>0</v>
          </cell>
          <cell r="KM54">
            <v>0</v>
          </cell>
          <cell r="KN54">
            <v>0</v>
          </cell>
          <cell r="KO54">
            <v>0</v>
          </cell>
          <cell r="KP54">
            <v>0</v>
          </cell>
          <cell r="KQ54">
            <v>0</v>
          </cell>
          <cell r="KR54">
            <v>0</v>
          </cell>
          <cell r="KS54">
            <v>0</v>
          </cell>
          <cell r="KT54">
            <v>0</v>
          </cell>
          <cell r="KU54">
            <v>0</v>
          </cell>
          <cell r="KV54">
            <v>0</v>
          </cell>
          <cell r="KW54">
            <v>0</v>
          </cell>
          <cell r="KX54">
            <v>0</v>
          </cell>
          <cell r="KY54">
            <v>0</v>
          </cell>
          <cell r="KZ54">
            <v>0</v>
          </cell>
          <cell r="LA54">
            <v>0</v>
          </cell>
          <cell r="LB54">
            <v>0</v>
          </cell>
          <cell r="LC54">
            <v>0</v>
          </cell>
          <cell r="LD54">
            <v>0</v>
          </cell>
          <cell r="LE54">
            <v>0</v>
          </cell>
          <cell r="LF54">
            <v>0</v>
          </cell>
          <cell r="LG54">
            <v>0</v>
          </cell>
          <cell r="LH54">
            <v>0</v>
          </cell>
          <cell r="LI54">
            <v>0</v>
          </cell>
          <cell r="LJ54">
            <v>0</v>
          </cell>
          <cell r="LK54">
            <v>0</v>
          </cell>
          <cell r="LL54">
            <v>0</v>
          </cell>
          <cell r="LM54">
            <v>0</v>
          </cell>
          <cell r="LN54">
            <v>0</v>
          </cell>
          <cell r="LO54">
            <v>0</v>
          </cell>
          <cell r="LP54">
            <v>0</v>
          </cell>
          <cell r="LQ54">
            <v>0</v>
          </cell>
          <cell r="LR54">
            <v>0</v>
          </cell>
          <cell r="LS54">
            <v>0</v>
          </cell>
          <cell r="LT54">
            <v>0</v>
          </cell>
          <cell r="LU54">
            <v>0</v>
          </cell>
          <cell r="LV54">
            <v>0</v>
          </cell>
          <cell r="LW54">
            <v>0</v>
          </cell>
          <cell r="LX54">
            <v>0</v>
          </cell>
          <cell r="LY54">
            <v>0</v>
          </cell>
          <cell r="LZ54">
            <v>0</v>
          </cell>
          <cell r="MA54">
            <v>0</v>
          </cell>
          <cell r="MB54">
            <v>0</v>
          </cell>
          <cell r="MC54">
            <v>0</v>
          </cell>
          <cell r="MD54">
            <v>0</v>
          </cell>
          <cell r="ME54">
            <v>0</v>
          </cell>
          <cell r="MF54">
            <v>0</v>
          </cell>
          <cell r="MG54">
            <v>0</v>
          </cell>
          <cell r="MH54">
            <v>0</v>
          </cell>
          <cell r="MI54">
            <v>0</v>
          </cell>
          <cell r="MJ54">
            <v>0</v>
          </cell>
          <cell r="MK54">
            <v>0</v>
          </cell>
          <cell r="ML54">
            <v>0</v>
          </cell>
          <cell r="MM54">
            <v>0</v>
          </cell>
          <cell r="MN54">
            <v>0</v>
          </cell>
          <cell r="MO54">
            <v>0</v>
          </cell>
          <cell r="MP54">
            <v>0</v>
          </cell>
          <cell r="MQ54">
            <v>0</v>
          </cell>
          <cell r="MR54">
            <v>0</v>
          </cell>
          <cell r="MS54">
            <v>0</v>
          </cell>
          <cell r="MT54">
            <v>0</v>
          </cell>
          <cell r="MU54">
            <v>0</v>
          </cell>
          <cell r="MV54">
            <v>0</v>
          </cell>
          <cell r="MW54">
            <v>0</v>
          </cell>
          <cell r="MX54">
            <v>0</v>
          </cell>
          <cell r="MY54">
            <v>0</v>
          </cell>
          <cell r="MZ54">
            <v>0</v>
          </cell>
          <cell r="NA54">
            <v>0</v>
          </cell>
          <cell r="NB54">
            <v>0</v>
          </cell>
          <cell r="NC54">
            <v>0</v>
          </cell>
          <cell r="ND54">
            <v>0</v>
          </cell>
          <cell r="NE54">
            <v>0</v>
          </cell>
          <cell r="NF54">
            <v>0</v>
          </cell>
          <cell r="NG54">
            <v>0</v>
          </cell>
          <cell r="NH54">
            <v>0</v>
          </cell>
          <cell r="NI54">
            <v>0</v>
          </cell>
          <cell r="NJ54">
            <v>0</v>
          </cell>
          <cell r="NK54">
            <v>0</v>
          </cell>
          <cell r="NL54">
            <v>0</v>
          </cell>
          <cell r="NM54">
            <v>0</v>
          </cell>
          <cell r="NN54">
            <v>0</v>
          </cell>
          <cell r="NO54">
            <v>0</v>
          </cell>
          <cell r="NP54">
            <v>0</v>
          </cell>
          <cell r="NQ54">
            <v>0</v>
          </cell>
          <cell r="NR54">
            <v>0</v>
          </cell>
          <cell r="NS54">
            <v>0</v>
          </cell>
          <cell r="NT54">
            <v>0</v>
          </cell>
          <cell r="NU54">
            <v>0</v>
          </cell>
          <cell r="NV54">
            <v>0</v>
          </cell>
          <cell r="NW54">
            <v>0</v>
          </cell>
          <cell r="NX54">
            <v>0</v>
          </cell>
          <cell r="NY54">
            <v>0</v>
          </cell>
          <cell r="NZ54">
            <v>0</v>
          </cell>
          <cell r="OA54">
            <v>0</v>
          </cell>
          <cell r="OB54">
            <v>0</v>
          </cell>
          <cell r="OC54">
            <v>0</v>
          </cell>
          <cell r="OD54">
            <v>0</v>
          </cell>
          <cell r="OE54">
            <v>0</v>
          </cell>
          <cell r="OF54">
            <v>0</v>
          </cell>
          <cell r="OG54">
            <v>0</v>
          </cell>
          <cell r="OH54">
            <v>0</v>
          </cell>
          <cell r="OI54">
            <v>0</v>
          </cell>
          <cell r="OJ54">
            <v>0</v>
          </cell>
          <cell r="OK54">
            <v>0</v>
          </cell>
          <cell r="OL54">
            <v>0</v>
          </cell>
          <cell r="OM54">
            <v>0</v>
          </cell>
          <cell r="ON54">
            <v>0</v>
          </cell>
          <cell r="OO54">
            <v>0</v>
          </cell>
          <cell r="OP54">
            <v>0</v>
          </cell>
          <cell r="OQ54">
            <v>0</v>
          </cell>
          <cell r="OR54">
            <v>0</v>
          </cell>
          <cell r="OS54">
            <v>0</v>
          </cell>
          <cell r="OT54">
            <v>0</v>
          </cell>
          <cell r="OU54">
            <v>0</v>
          </cell>
          <cell r="OV54">
            <v>0</v>
          </cell>
          <cell r="OW54">
            <v>0</v>
          </cell>
          <cell r="OX54">
            <v>0</v>
          </cell>
          <cell r="OY54">
            <v>0</v>
          </cell>
          <cell r="OZ54">
            <v>0</v>
          </cell>
          <cell r="PA54">
            <v>0</v>
          </cell>
          <cell r="PB54">
            <v>0</v>
          </cell>
          <cell r="PC54">
            <v>0</v>
          </cell>
          <cell r="PD54">
            <v>0</v>
          </cell>
          <cell r="PE54">
            <v>0</v>
          </cell>
          <cell r="PF54">
            <v>0</v>
          </cell>
          <cell r="PG54">
            <v>0</v>
          </cell>
          <cell r="PH54">
            <v>0</v>
          </cell>
          <cell r="PI54">
            <v>0</v>
          </cell>
          <cell r="PJ54">
            <v>0</v>
          </cell>
          <cell r="PK54">
            <v>0</v>
          </cell>
          <cell r="PL54">
            <v>0</v>
          </cell>
          <cell r="PM54">
            <v>0</v>
          </cell>
          <cell r="PN54">
            <v>0</v>
          </cell>
          <cell r="PO54">
            <v>0</v>
          </cell>
          <cell r="PP54">
            <v>0</v>
          </cell>
          <cell r="PQ54">
            <v>0</v>
          </cell>
          <cell r="PR54">
            <v>0</v>
          </cell>
          <cell r="PS54">
            <v>0</v>
          </cell>
        </row>
        <row r="55">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cell r="JW55">
            <v>0</v>
          </cell>
          <cell r="JX55">
            <v>0</v>
          </cell>
          <cell r="JY55">
            <v>0</v>
          </cell>
          <cell r="JZ55">
            <v>0</v>
          </cell>
          <cell r="KA55">
            <v>0</v>
          </cell>
          <cell r="KB55">
            <v>0</v>
          </cell>
          <cell r="KC55">
            <v>0</v>
          </cell>
          <cell r="KD55">
            <v>0</v>
          </cell>
          <cell r="KE55">
            <v>0</v>
          </cell>
          <cell r="KF55">
            <v>0</v>
          </cell>
          <cell r="KG55">
            <v>0</v>
          </cell>
          <cell r="KH55">
            <v>0</v>
          </cell>
          <cell r="KI55">
            <v>0</v>
          </cell>
          <cell r="KJ55">
            <v>0</v>
          </cell>
          <cell r="KK55">
            <v>0</v>
          </cell>
          <cell r="KL55">
            <v>0</v>
          </cell>
          <cell r="KM55">
            <v>0</v>
          </cell>
          <cell r="KN55">
            <v>0</v>
          </cell>
          <cell r="KO55">
            <v>0</v>
          </cell>
          <cell r="KP55">
            <v>0</v>
          </cell>
          <cell r="KQ55">
            <v>0</v>
          </cell>
          <cell r="KR55">
            <v>0</v>
          </cell>
          <cell r="KS55">
            <v>0</v>
          </cell>
          <cell r="KT55">
            <v>0</v>
          </cell>
          <cell r="KU55">
            <v>0</v>
          </cell>
          <cell r="KV55">
            <v>0</v>
          </cell>
          <cell r="KW55">
            <v>0</v>
          </cell>
          <cell r="KX55">
            <v>0</v>
          </cell>
          <cell r="KY55">
            <v>0</v>
          </cell>
          <cell r="KZ55">
            <v>0</v>
          </cell>
          <cell r="LA55">
            <v>0</v>
          </cell>
          <cell r="LB55">
            <v>0</v>
          </cell>
          <cell r="LC55">
            <v>0</v>
          </cell>
          <cell r="LD55">
            <v>0</v>
          </cell>
          <cell r="LE55">
            <v>0</v>
          </cell>
          <cell r="LF55">
            <v>0</v>
          </cell>
          <cell r="LG55">
            <v>0</v>
          </cell>
          <cell r="LH55">
            <v>0</v>
          </cell>
          <cell r="LI55">
            <v>0</v>
          </cell>
          <cell r="LJ55">
            <v>0</v>
          </cell>
          <cell r="LK55">
            <v>0</v>
          </cell>
          <cell r="LL55">
            <v>0</v>
          </cell>
          <cell r="LM55">
            <v>0</v>
          </cell>
          <cell r="LN55">
            <v>0</v>
          </cell>
          <cell r="LO55">
            <v>0</v>
          </cell>
          <cell r="LP55">
            <v>0</v>
          </cell>
          <cell r="LQ55">
            <v>0</v>
          </cell>
          <cell r="LR55">
            <v>0</v>
          </cell>
          <cell r="LS55">
            <v>0</v>
          </cell>
          <cell r="LT55">
            <v>0</v>
          </cell>
          <cell r="LU55">
            <v>0</v>
          </cell>
          <cell r="LV55">
            <v>0</v>
          </cell>
          <cell r="LW55">
            <v>0</v>
          </cell>
          <cell r="LX55">
            <v>0</v>
          </cell>
          <cell r="LY55">
            <v>0</v>
          </cell>
          <cell r="LZ55">
            <v>0</v>
          </cell>
          <cell r="MA55">
            <v>0</v>
          </cell>
          <cell r="MB55">
            <v>0</v>
          </cell>
          <cell r="MC55">
            <v>0</v>
          </cell>
          <cell r="MD55">
            <v>0</v>
          </cell>
          <cell r="ME55">
            <v>0</v>
          </cell>
          <cell r="MF55">
            <v>0</v>
          </cell>
          <cell r="MG55">
            <v>0</v>
          </cell>
          <cell r="MH55">
            <v>0</v>
          </cell>
          <cell r="MI55">
            <v>0</v>
          </cell>
          <cell r="MJ55">
            <v>0</v>
          </cell>
          <cell r="MK55">
            <v>0</v>
          </cell>
          <cell r="ML55">
            <v>0</v>
          </cell>
          <cell r="MM55">
            <v>0</v>
          </cell>
          <cell r="MN55">
            <v>0</v>
          </cell>
          <cell r="MO55">
            <v>0</v>
          </cell>
          <cell r="MP55">
            <v>0</v>
          </cell>
          <cell r="MQ55">
            <v>0</v>
          </cell>
          <cell r="MR55">
            <v>0</v>
          </cell>
          <cell r="MS55">
            <v>0</v>
          </cell>
          <cell r="MT55">
            <v>0</v>
          </cell>
          <cell r="MU55">
            <v>0</v>
          </cell>
          <cell r="MV55">
            <v>0</v>
          </cell>
          <cell r="MW55">
            <v>0</v>
          </cell>
          <cell r="MX55">
            <v>0</v>
          </cell>
          <cell r="MY55">
            <v>0</v>
          </cell>
          <cell r="MZ55">
            <v>0</v>
          </cell>
          <cell r="NA55">
            <v>0</v>
          </cell>
          <cell r="NB55">
            <v>0</v>
          </cell>
          <cell r="NC55">
            <v>0</v>
          </cell>
          <cell r="ND55">
            <v>0</v>
          </cell>
          <cell r="NE55">
            <v>0</v>
          </cell>
          <cell r="NF55">
            <v>0</v>
          </cell>
          <cell r="NG55">
            <v>0</v>
          </cell>
          <cell r="NH55">
            <v>0</v>
          </cell>
          <cell r="NI55">
            <v>0</v>
          </cell>
          <cell r="NJ55">
            <v>0</v>
          </cell>
          <cell r="NK55">
            <v>0</v>
          </cell>
          <cell r="NL55">
            <v>0</v>
          </cell>
          <cell r="NM55">
            <v>0</v>
          </cell>
          <cell r="NN55">
            <v>0</v>
          </cell>
          <cell r="NO55">
            <v>0</v>
          </cell>
          <cell r="NP55">
            <v>0</v>
          </cell>
          <cell r="NQ55">
            <v>0</v>
          </cell>
          <cell r="NR55">
            <v>0</v>
          </cell>
          <cell r="NS55">
            <v>0</v>
          </cell>
          <cell r="NT55">
            <v>0</v>
          </cell>
          <cell r="NU55">
            <v>0</v>
          </cell>
          <cell r="NV55">
            <v>0</v>
          </cell>
          <cell r="NW55">
            <v>0</v>
          </cell>
          <cell r="NX55">
            <v>0</v>
          </cell>
          <cell r="NY55">
            <v>0</v>
          </cell>
          <cell r="NZ55">
            <v>0</v>
          </cell>
          <cell r="OA55">
            <v>0</v>
          </cell>
          <cell r="OB55">
            <v>0</v>
          </cell>
          <cell r="OC55">
            <v>0</v>
          </cell>
          <cell r="OD55">
            <v>0</v>
          </cell>
          <cell r="OE55">
            <v>0</v>
          </cell>
          <cell r="OF55">
            <v>0</v>
          </cell>
          <cell r="OG55">
            <v>0</v>
          </cell>
          <cell r="OH55">
            <v>0</v>
          </cell>
          <cell r="OI55">
            <v>0</v>
          </cell>
          <cell r="OJ55">
            <v>0</v>
          </cell>
          <cell r="OK55">
            <v>0</v>
          </cell>
          <cell r="OL55">
            <v>0</v>
          </cell>
          <cell r="OM55">
            <v>0</v>
          </cell>
          <cell r="ON55">
            <v>0</v>
          </cell>
          <cell r="OO55">
            <v>0</v>
          </cell>
          <cell r="OP55">
            <v>0</v>
          </cell>
          <cell r="OQ55">
            <v>0</v>
          </cell>
          <cell r="OR55">
            <v>0</v>
          </cell>
          <cell r="OS55">
            <v>0</v>
          </cell>
          <cell r="OT55">
            <v>0</v>
          </cell>
          <cell r="OU55">
            <v>0</v>
          </cell>
          <cell r="OV55">
            <v>0</v>
          </cell>
          <cell r="OW55">
            <v>0</v>
          </cell>
          <cell r="OX55">
            <v>0</v>
          </cell>
          <cell r="OY55">
            <v>0</v>
          </cell>
          <cell r="OZ55">
            <v>0</v>
          </cell>
          <cell r="PA55">
            <v>0</v>
          </cell>
          <cell r="PB55">
            <v>0</v>
          </cell>
          <cell r="PC55">
            <v>0</v>
          </cell>
          <cell r="PD55">
            <v>0</v>
          </cell>
          <cell r="PE55">
            <v>0</v>
          </cell>
          <cell r="PF55">
            <v>0</v>
          </cell>
          <cell r="PG55">
            <v>0</v>
          </cell>
          <cell r="PH55">
            <v>0</v>
          </cell>
          <cell r="PI55">
            <v>0</v>
          </cell>
          <cell r="PJ55">
            <v>0</v>
          </cell>
          <cell r="PK55">
            <v>0</v>
          </cell>
          <cell r="PL55">
            <v>0</v>
          </cell>
          <cell r="PM55">
            <v>0</v>
          </cell>
          <cell r="PN55">
            <v>0</v>
          </cell>
          <cell r="PO55">
            <v>0</v>
          </cell>
          <cell r="PP55">
            <v>0</v>
          </cell>
          <cell r="PQ55">
            <v>0</v>
          </cell>
          <cell r="PR55">
            <v>0</v>
          </cell>
          <cell r="PS55">
            <v>0</v>
          </cell>
        </row>
        <row r="56">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cell r="JD56">
            <v>0</v>
          </cell>
          <cell r="JE56">
            <v>0</v>
          </cell>
          <cell r="JF56">
            <v>0</v>
          </cell>
          <cell r="JG56">
            <v>0</v>
          </cell>
          <cell r="JH56">
            <v>0</v>
          </cell>
          <cell r="JI56">
            <v>0</v>
          </cell>
          <cell r="JJ56">
            <v>0</v>
          </cell>
          <cell r="JK56">
            <v>0</v>
          </cell>
          <cell r="JL56">
            <v>0</v>
          </cell>
          <cell r="JM56">
            <v>0</v>
          </cell>
          <cell r="JN56">
            <v>0</v>
          </cell>
          <cell r="JO56">
            <v>0</v>
          </cell>
          <cell r="JP56">
            <v>0</v>
          </cell>
          <cell r="JQ56">
            <v>0</v>
          </cell>
          <cell r="JR56">
            <v>0</v>
          </cell>
          <cell r="JS56">
            <v>0</v>
          </cell>
          <cell r="JT56">
            <v>0</v>
          </cell>
          <cell r="JU56">
            <v>0</v>
          </cell>
          <cell r="JV56">
            <v>0</v>
          </cell>
          <cell r="JW56">
            <v>0</v>
          </cell>
          <cell r="JX56">
            <v>0</v>
          </cell>
          <cell r="JY56">
            <v>0</v>
          </cell>
          <cell r="JZ56">
            <v>0</v>
          </cell>
          <cell r="KA56">
            <v>0</v>
          </cell>
          <cell r="KB56">
            <v>0</v>
          </cell>
          <cell r="KC56">
            <v>0</v>
          </cell>
          <cell r="KD56">
            <v>0</v>
          </cell>
          <cell r="KE56">
            <v>0</v>
          </cell>
          <cell r="KF56">
            <v>0</v>
          </cell>
          <cell r="KG56">
            <v>0</v>
          </cell>
          <cell r="KH56">
            <v>0</v>
          </cell>
          <cell r="KI56">
            <v>0</v>
          </cell>
          <cell r="KJ56">
            <v>0</v>
          </cell>
          <cell r="KK56">
            <v>0</v>
          </cell>
          <cell r="KL56">
            <v>0</v>
          </cell>
          <cell r="KM56">
            <v>0</v>
          </cell>
          <cell r="KN56">
            <v>0</v>
          </cell>
          <cell r="KO56">
            <v>0</v>
          </cell>
          <cell r="KP56">
            <v>0</v>
          </cell>
          <cell r="KQ56">
            <v>0</v>
          </cell>
          <cell r="KR56">
            <v>0</v>
          </cell>
          <cell r="KS56">
            <v>0</v>
          </cell>
          <cell r="KT56">
            <v>0</v>
          </cell>
          <cell r="KU56">
            <v>0</v>
          </cell>
          <cell r="KV56">
            <v>0</v>
          </cell>
          <cell r="KW56">
            <v>0</v>
          </cell>
          <cell r="KX56">
            <v>0</v>
          </cell>
          <cell r="KY56">
            <v>0</v>
          </cell>
          <cell r="KZ56">
            <v>0</v>
          </cell>
          <cell r="LA56">
            <v>0</v>
          </cell>
          <cell r="LB56">
            <v>0</v>
          </cell>
          <cell r="LC56">
            <v>0</v>
          </cell>
          <cell r="LD56">
            <v>0</v>
          </cell>
          <cell r="LE56">
            <v>0</v>
          </cell>
          <cell r="LF56">
            <v>0</v>
          </cell>
          <cell r="LG56">
            <v>0</v>
          </cell>
          <cell r="LH56">
            <v>0</v>
          </cell>
          <cell r="LI56">
            <v>0</v>
          </cell>
          <cell r="LJ56">
            <v>0</v>
          </cell>
          <cell r="LK56">
            <v>0</v>
          </cell>
          <cell r="LL56">
            <v>0</v>
          </cell>
          <cell r="LM56">
            <v>0</v>
          </cell>
          <cell r="LN56">
            <v>0</v>
          </cell>
          <cell r="LO56">
            <v>0</v>
          </cell>
          <cell r="LP56">
            <v>0</v>
          </cell>
          <cell r="LQ56">
            <v>0</v>
          </cell>
          <cell r="LR56">
            <v>0</v>
          </cell>
          <cell r="LS56">
            <v>0</v>
          </cell>
          <cell r="LT56">
            <v>0</v>
          </cell>
          <cell r="LU56">
            <v>0</v>
          </cell>
          <cell r="LV56">
            <v>0</v>
          </cell>
          <cell r="LW56">
            <v>0</v>
          </cell>
          <cell r="LX56">
            <v>0</v>
          </cell>
          <cell r="LY56">
            <v>0</v>
          </cell>
          <cell r="LZ56">
            <v>0</v>
          </cell>
          <cell r="MA56">
            <v>0</v>
          </cell>
          <cell r="MB56">
            <v>0</v>
          </cell>
          <cell r="MC56">
            <v>0</v>
          </cell>
          <cell r="MD56">
            <v>0</v>
          </cell>
          <cell r="ME56">
            <v>0</v>
          </cell>
          <cell r="MF56">
            <v>0</v>
          </cell>
          <cell r="MG56">
            <v>0</v>
          </cell>
          <cell r="MH56">
            <v>0</v>
          </cell>
          <cell r="MI56">
            <v>0</v>
          </cell>
          <cell r="MJ56">
            <v>0</v>
          </cell>
          <cell r="MK56">
            <v>0</v>
          </cell>
          <cell r="ML56">
            <v>0</v>
          </cell>
          <cell r="MM56">
            <v>0</v>
          </cell>
          <cell r="MN56">
            <v>0</v>
          </cell>
          <cell r="MO56">
            <v>0</v>
          </cell>
          <cell r="MP56">
            <v>0</v>
          </cell>
          <cell r="MQ56">
            <v>0</v>
          </cell>
          <cell r="MR56">
            <v>0</v>
          </cell>
          <cell r="MS56">
            <v>0</v>
          </cell>
          <cell r="MT56">
            <v>0</v>
          </cell>
          <cell r="MU56">
            <v>0</v>
          </cell>
          <cell r="MV56">
            <v>0</v>
          </cell>
          <cell r="MW56">
            <v>0</v>
          </cell>
          <cell r="MX56">
            <v>0</v>
          </cell>
          <cell r="MY56">
            <v>0</v>
          </cell>
          <cell r="MZ56">
            <v>0</v>
          </cell>
          <cell r="NA56">
            <v>0</v>
          </cell>
          <cell r="NB56">
            <v>0</v>
          </cell>
          <cell r="NC56">
            <v>0</v>
          </cell>
          <cell r="ND56">
            <v>0</v>
          </cell>
          <cell r="NE56">
            <v>0</v>
          </cell>
          <cell r="NF56">
            <v>0</v>
          </cell>
          <cell r="NG56">
            <v>0</v>
          </cell>
          <cell r="NH56">
            <v>0</v>
          </cell>
          <cell r="NI56">
            <v>0</v>
          </cell>
          <cell r="NJ56">
            <v>0</v>
          </cell>
          <cell r="NK56">
            <v>0</v>
          </cell>
          <cell r="NL56">
            <v>0</v>
          </cell>
          <cell r="NM56">
            <v>0</v>
          </cell>
          <cell r="NN56">
            <v>0</v>
          </cell>
          <cell r="NO56">
            <v>0</v>
          </cell>
          <cell r="NP56">
            <v>0</v>
          </cell>
          <cell r="NQ56">
            <v>0</v>
          </cell>
          <cell r="NR56">
            <v>0</v>
          </cell>
          <cell r="NS56">
            <v>0</v>
          </cell>
          <cell r="NT56">
            <v>0</v>
          </cell>
          <cell r="NU56">
            <v>0</v>
          </cell>
          <cell r="NV56">
            <v>0</v>
          </cell>
          <cell r="NW56">
            <v>0</v>
          </cell>
          <cell r="NX56">
            <v>0</v>
          </cell>
          <cell r="NY56">
            <v>0</v>
          </cell>
          <cell r="NZ56">
            <v>0</v>
          </cell>
          <cell r="OA56">
            <v>0</v>
          </cell>
          <cell r="OB56">
            <v>0</v>
          </cell>
          <cell r="OC56">
            <v>0</v>
          </cell>
          <cell r="OD56">
            <v>0</v>
          </cell>
          <cell r="OE56">
            <v>0</v>
          </cell>
          <cell r="OF56">
            <v>0</v>
          </cell>
          <cell r="OG56">
            <v>0</v>
          </cell>
          <cell r="OH56">
            <v>0</v>
          </cell>
          <cell r="OI56">
            <v>0</v>
          </cell>
          <cell r="OJ56">
            <v>0</v>
          </cell>
          <cell r="OK56">
            <v>0</v>
          </cell>
          <cell r="OL56">
            <v>0</v>
          </cell>
          <cell r="OM56">
            <v>0</v>
          </cell>
          <cell r="ON56">
            <v>0</v>
          </cell>
          <cell r="OO56">
            <v>0</v>
          </cell>
          <cell r="OP56">
            <v>0</v>
          </cell>
          <cell r="OQ56">
            <v>0</v>
          </cell>
          <cell r="OR56">
            <v>0</v>
          </cell>
          <cell r="OS56">
            <v>0</v>
          </cell>
          <cell r="OT56">
            <v>0</v>
          </cell>
          <cell r="OU56">
            <v>0</v>
          </cell>
          <cell r="OV56">
            <v>0</v>
          </cell>
          <cell r="OW56">
            <v>0</v>
          </cell>
          <cell r="OX56">
            <v>0</v>
          </cell>
          <cell r="OY56">
            <v>0</v>
          </cell>
          <cell r="OZ56">
            <v>0</v>
          </cell>
          <cell r="PA56">
            <v>0</v>
          </cell>
          <cell r="PB56">
            <v>0</v>
          </cell>
          <cell r="PC56">
            <v>0</v>
          </cell>
          <cell r="PD56">
            <v>0</v>
          </cell>
          <cell r="PE56">
            <v>0</v>
          </cell>
          <cell r="PF56">
            <v>0</v>
          </cell>
          <cell r="PG56">
            <v>0</v>
          </cell>
          <cell r="PH56">
            <v>0</v>
          </cell>
          <cell r="PI56">
            <v>0</v>
          </cell>
          <cell r="PJ56">
            <v>0</v>
          </cell>
          <cell r="PK56">
            <v>0</v>
          </cell>
          <cell r="PL56">
            <v>0</v>
          </cell>
          <cell r="PM56">
            <v>0</v>
          </cell>
          <cell r="PN56">
            <v>0</v>
          </cell>
          <cell r="PO56">
            <v>0</v>
          </cell>
          <cell r="PP56">
            <v>0</v>
          </cell>
          <cell r="PQ56">
            <v>0</v>
          </cell>
          <cell r="PR56">
            <v>0</v>
          </cell>
          <cell r="PS56">
            <v>0</v>
          </cell>
        </row>
        <row r="57">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cell r="JD57">
            <v>0</v>
          </cell>
          <cell r="JE57">
            <v>0</v>
          </cell>
          <cell r="JF57">
            <v>0</v>
          </cell>
          <cell r="JG57">
            <v>0</v>
          </cell>
          <cell r="JH57">
            <v>0</v>
          </cell>
          <cell r="JI57">
            <v>0</v>
          </cell>
          <cell r="JJ57">
            <v>0</v>
          </cell>
          <cell r="JK57">
            <v>0</v>
          </cell>
          <cell r="JL57">
            <v>0</v>
          </cell>
          <cell r="JM57">
            <v>0</v>
          </cell>
          <cell r="JN57">
            <v>0</v>
          </cell>
          <cell r="JO57">
            <v>0</v>
          </cell>
          <cell r="JP57">
            <v>0</v>
          </cell>
          <cell r="JQ57">
            <v>0</v>
          </cell>
          <cell r="JR57">
            <v>0</v>
          </cell>
          <cell r="JS57">
            <v>0</v>
          </cell>
          <cell r="JT57">
            <v>0</v>
          </cell>
          <cell r="JU57">
            <v>0</v>
          </cell>
          <cell r="JV57">
            <v>0</v>
          </cell>
          <cell r="JW57">
            <v>0</v>
          </cell>
          <cell r="JX57">
            <v>0</v>
          </cell>
          <cell r="JY57">
            <v>0</v>
          </cell>
          <cell r="JZ57">
            <v>0</v>
          </cell>
          <cell r="KA57">
            <v>0</v>
          </cell>
          <cell r="KB57">
            <v>0</v>
          </cell>
          <cell r="KC57">
            <v>0</v>
          </cell>
          <cell r="KD57">
            <v>0</v>
          </cell>
          <cell r="KE57">
            <v>0</v>
          </cell>
          <cell r="KF57">
            <v>0</v>
          </cell>
          <cell r="KG57">
            <v>0</v>
          </cell>
          <cell r="KH57">
            <v>0</v>
          </cell>
          <cell r="KI57">
            <v>0</v>
          </cell>
          <cell r="KJ57">
            <v>0</v>
          </cell>
          <cell r="KK57">
            <v>0</v>
          </cell>
          <cell r="KL57">
            <v>0</v>
          </cell>
          <cell r="KM57">
            <v>0</v>
          </cell>
          <cell r="KN57">
            <v>0</v>
          </cell>
          <cell r="KO57">
            <v>0</v>
          </cell>
          <cell r="KP57">
            <v>0</v>
          </cell>
          <cell r="KQ57">
            <v>0</v>
          </cell>
          <cell r="KR57">
            <v>0</v>
          </cell>
          <cell r="KS57">
            <v>0</v>
          </cell>
          <cell r="KT57">
            <v>0</v>
          </cell>
          <cell r="KU57">
            <v>0</v>
          </cell>
          <cell r="KV57">
            <v>0</v>
          </cell>
          <cell r="KW57">
            <v>0</v>
          </cell>
          <cell r="KX57">
            <v>0</v>
          </cell>
          <cell r="KY57">
            <v>0</v>
          </cell>
          <cell r="KZ57">
            <v>0</v>
          </cell>
          <cell r="LA57">
            <v>0</v>
          </cell>
          <cell r="LB57">
            <v>0</v>
          </cell>
          <cell r="LC57">
            <v>0</v>
          </cell>
          <cell r="LD57">
            <v>0</v>
          </cell>
          <cell r="LE57">
            <v>0</v>
          </cell>
          <cell r="LF57">
            <v>0</v>
          </cell>
          <cell r="LG57">
            <v>0</v>
          </cell>
          <cell r="LH57">
            <v>0</v>
          </cell>
          <cell r="LI57">
            <v>0</v>
          </cell>
          <cell r="LJ57">
            <v>0</v>
          </cell>
          <cell r="LK57">
            <v>0</v>
          </cell>
          <cell r="LL57">
            <v>0</v>
          </cell>
          <cell r="LM57">
            <v>0</v>
          </cell>
          <cell r="LN57">
            <v>0</v>
          </cell>
          <cell r="LO57">
            <v>0</v>
          </cell>
          <cell r="LP57">
            <v>0</v>
          </cell>
          <cell r="LQ57">
            <v>0</v>
          </cell>
          <cell r="LR57">
            <v>0</v>
          </cell>
          <cell r="LS57">
            <v>0</v>
          </cell>
          <cell r="LT57">
            <v>0</v>
          </cell>
          <cell r="LU57">
            <v>0</v>
          </cell>
          <cell r="LV57">
            <v>0</v>
          </cell>
          <cell r="LW57">
            <v>0</v>
          </cell>
          <cell r="LX57">
            <v>0</v>
          </cell>
          <cell r="LY57">
            <v>0</v>
          </cell>
          <cell r="LZ57">
            <v>0</v>
          </cell>
          <cell r="MA57">
            <v>0</v>
          </cell>
          <cell r="MB57">
            <v>0</v>
          </cell>
          <cell r="MC57">
            <v>0</v>
          </cell>
          <cell r="MD57">
            <v>0</v>
          </cell>
          <cell r="ME57">
            <v>0</v>
          </cell>
          <cell r="MF57">
            <v>0</v>
          </cell>
          <cell r="MG57">
            <v>0</v>
          </cell>
          <cell r="MH57">
            <v>0</v>
          </cell>
          <cell r="MI57">
            <v>0</v>
          </cell>
          <cell r="MJ57">
            <v>0</v>
          </cell>
          <cell r="MK57">
            <v>0</v>
          </cell>
          <cell r="ML57">
            <v>0</v>
          </cell>
          <cell r="MM57">
            <v>0</v>
          </cell>
          <cell r="MN57">
            <v>0</v>
          </cell>
          <cell r="MO57">
            <v>0</v>
          </cell>
          <cell r="MP57">
            <v>0</v>
          </cell>
          <cell r="MQ57">
            <v>0</v>
          </cell>
          <cell r="MR57">
            <v>0</v>
          </cell>
          <cell r="MS57">
            <v>0</v>
          </cell>
          <cell r="MT57">
            <v>0</v>
          </cell>
          <cell r="MU57">
            <v>0</v>
          </cell>
          <cell r="MV57">
            <v>0</v>
          </cell>
          <cell r="MW57">
            <v>0</v>
          </cell>
          <cell r="MX57">
            <v>0</v>
          </cell>
          <cell r="MY57">
            <v>0</v>
          </cell>
          <cell r="MZ57">
            <v>0</v>
          </cell>
          <cell r="NA57">
            <v>0</v>
          </cell>
          <cell r="NB57">
            <v>0</v>
          </cell>
          <cell r="NC57">
            <v>0</v>
          </cell>
          <cell r="ND57">
            <v>0</v>
          </cell>
          <cell r="NE57">
            <v>0</v>
          </cell>
          <cell r="NF57">
            <v>0</v>
          </cell>
          <cell r="NG57">
            <v>0</v>
          </cell>
          <cell r="NH57">
            <v>0</v>
          </cell>
          <cell r="NI57">
            <v>0</v>
          </cell>
          <cell r="NJ57">
            <v>0</v>
          </cell>
          <cell r="NK57">
            <v>0</v>
          </cell>
          <cell r="NL57">
            <v>0</v>
          </cell>
          <cell r="NM57">
            <v>0</v>
          </cell>
          <cell r="NN57">
            <v>0</v>
          </cell>
          <cell r="NO57">
            <v>0</v>
          </cell>
          <cell r="NP57">
            <v>0</v>
          </cell>
          <cell r="NQ57">
            <v>0</v>
          </cell>
          <cell r="NR57">
            <v>0</v>
          </cell>
          <cell r="NS57">
            <v>0</v>
          </cell>
          <cell r="NT57">
            <v>0</v>
          </cell>
          <cell r="NU57">
            <v>0</v>
          </cell>
          <cell r="NV57">
            <v>0</v>
          </cell>
          <cell r="NW57">
            <v>0</v>
          </cell>
          <cell r="NX57">
            <v>0</v>
          </cell>
          <cell r="NY57">
            <v>0</v>
          </cell>
          <cell r="NZ57">
            <v>0</v>
          </cell>
          <cell r="OA57">
            <v>0</v>
          </cell>
          <cell r="OB57">
            <v>0</v>
          </cell>
          <cell r="OC57">
            <v>0</v>
          </cell>
          <cell r="OD57">
            <v>0</v>
          </cell>
          <cell r="OE57">
            <v>0</v>
          </cell>
          <cell r="OF57">
            <v>0</v>
          </cell>
          <cell r="OG57">
            <v>0</v>
          </cell>
          <cell r="OH57">
            <v>0</v>
          </cell>
          <cell r="OI57">
            <v>0</v>
          </cell>
          <cell r="OJ57">
            <v>0</v>
          </cell>
          <cell r="OK57">
            <v>0</v>
          </cell>
          <cell r="OL57">
            <v>0</v>
          </cell>
          <cell r="OM57">
            <v>0</v>
          </cell>
          <cell r="ON57">
            <v>0</v>
          </cell>
          <cell r="OO57">
            <v>0</v>
          </cell>
          <cell r="OP57">
            <v>0</v>
          </cell>
          <cell r="OQ57">
            <v>0</v>
          </cell>
          <cell r="OR57">
            <v>0</v>
          </cell>
          <cell r="OS57">
            <v>0</v>
          </cell>
          <cell r="OT57">
            <v>0</v>
          </cell>
          <cell r="OU57">
            <v>0</v>
          </cell>
          <cell r="OV57">
            <v>0</v>
          </cell>
          <cell r="OW57">
            <v>0</v>
          </cell>
          <cell r="OX57">
            <v>0</v>
          </cell>
          <cell r="OY57">
            <v>0</v>
          </cell>
          <cell r="OZ57">
            <v>0</v>
          </cell>
          <cell r="PA57">
            <v>0</v>
          </cell>
          <cell r="PB57">
            <v>0</v>
          </cell>
          <cell r="PC57">
            <v>0</v>
          </cell>
          <cell r="PD57">
            <v>0</v>
          </cell>
          <cell r="PE57">
            <v>0</v>
          </cell>
          <cell r="PF57">
            <v>0</v>
          </cell>
          <cell r="PG57">
            <v>0</v>
          </cell>
          <cell r="PH57">
            <v>0</v>
          </cell>
          <cell r="PI57">
            <v>0</v>
          </cell>
          <cell r="PJ57">
            <v>0</v>
          </cell>
          <cell r="PK57">
            <v>0</v>
          </cell>
          <cell r="PL57">
            <v>0</v>
          </cell>
          <cell r="PM57">
            <v>0</v>
          </cell>
          <cell r="PN57">
            <v>0</v>
          </cell>
          <cell r="PO57">
            <v>0</v>
          </cell>
          <cell r="PP57">
            <v>0</v>
          </cell>
          <cell r="PQ57">
            <v>0</v>
          </cell>
          <cell r="PR57">
            <v>0</v>
          </cell>
          <cell r="PS57">
            <v>0</v>
          </cell>
        </row>
      </sheetData>
      <sheetData sheetId="14"/>
      <sheetData sheetId="15"/>
      <sheetData sheetId="16"/>
      <sheetData sheetId="17"/>
      <sheetData sheetId="1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_BT"/>
      <sheetName val="P_XHHW"/>
      <sheetName val="XHHW-2"/>
      <sheetName val="P_RHW-2"/>
      <sheetName val="RHW-2 0.6"/>
      <sheetName val="RHW-2 2"/>
      <sheetName val="P_USE-2"/>
      <sheetName val="USE-2"/>
      <sheetName val="P_TTU"/>
      <sheetName val="TTU 0.6"/>
      <sheetName val="TTU 2"/>
      <sheetName val="POTENCIA"/>
      <sheetName val="PVC-PVC"/>
      <sheetName val="PVC-PVC PC"/>
      <sheetName val="PVC-PVC_AH"/>
      <sheetName val="PVC-PVC_AF"/>
      <sheetName val="PVC-PVC_IL"/>
      <sheetName val="XLPE-PVC"/>
      <sheetName val="XLPE-PVC PC"/>
      <sheetName val="XLPE-PVC_AH"/>
      <sheetName val="XLPE-PVC_IL"/>
      <sheetName val="XLPE-PVC_AF"/>
      <sheetName val="POT mm2"/>
      <sheetName val="P_MLPLX"/>
      <sheetName val="DPLX"/>
      <sheetName val="TPLX"/>
      <sheetName val="QPLX"/>
      <sheetName val="NM GC-SW"/>
      <sheetName val="P_SEU_SER"/>
      <sheetName val="SER"/>
      <sheetName val="P_APE_ARE"/>
      <sheetName val="ARE"/>
      <sheetName val="APE"/>
      <sheetName val="Cab"/>
      <sheetName val="CG"/>
      <sheetName val="AMPACITY"/>
      <sheetName val="FACTORES"/>
      <sheetName val="Esp"/>
      <sheetName val="TPLX UD 600"/>
      <sheetName val="Single UD 600"/>
      <sheetName val="TPLX-Cu"/>
      <sheetName val="SER-AL"/>
      <sheetName val="SE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4">
          <cell r="E4">
            <v>18</v>
          </cell>
          <cell r="F4">
            <v>1.0236873428326527</v>
          </cell>
          <cell r="G4">
            <v>7</v>
          </cell>
          <cell r="H4">
            <v>0.38607999999999998</v>
          </cell>
          <cell r="I4">
            <v>1.1582399999999999</v>
          </cell>
          <cell r="J4">
            <v>1.1234928</v>
          </cell>
          <cell r="K4">
            <v>19</v>
          </cell>
          <cell r="L4">
            <v>0.23367999999999997</v>
          </cell>
          <cell r="M4">
            <v>1.1683999999999999</v>
          </cell>
          <cell r="N4">
            <v>1.1333479999999998</v>
          </cell>
          <cell r="O4">
            <v>19</v>
          </cell>
          <cell r="P4">
            <v>0.254</v>
          </cell>
          <cell r="Q4">
            <v>0.18592800000000001</v>
          </cell>
          <cell r="R4">
            <v>1.133856</v>
          </cell>
          <cell r="S4">
            <v>1.09984032</v>
          </cell>
          <cell r="T4">
            <v>0.82304683373131526</v>
          </cell>
          <cell r="U4">
            <v>16</v>
          </cell>
          <cell r="V4">
            <v>0.254</v>
          </cell>
          <cell r="W4">
            <v>1.22</v>
          </cell>
        </row>
        <row r="5">
          <cell r="E5">
            <v>16</v>
          </cell>
          <cell r="F5">
            <v>1.2908459058322823</v>
          </cell>
          <cell r="G5">
            <v>7</v>
          </cell>
          <cell r="H5">
            <v>0.48767999999999995</v>
          </cell>
          <cell r="I5">
            <v>1.4630399999999999</v>
          </cell>
          <cell r="J5">
            <v>1.4191487999999999</v>
          </cell>
          <cell r="K5">
            <v>19</v>
          </cell>
          <cell r="L5">
            <v>0.29717999999999994</v>
          </cell>
          <cell r="M5">
            <v>1.4858999999999998</v>
          </cell>
          <cell r="N5">
            <v>1.4413229999999997</v>
          </cell>
          <cell r="O5">
            <v>19</v>
          </cell>
          <cell r="P5">
            <v>0.32003999999999999</v>
          </cell>
          <cell r="Q5">
            <v>0.23426928</v>
          </cell>
          <cell r="R5">
            <v>1.4286585599999999</v>
          </cell>
          <cell r="S5">
            <v>1.3857988031999999</v>
          </cell>
          <cell r="T5">
            <v>1.3086957277552644</v>
          </cell>
          <cell r="U5">
            <v>26</v>
          </cell>
          <cell r="V5">
            <v>0.254</v>
          </cell>
          <cell r="W5">
            <v>1.52</v>
          </cell>
        </row>
        <row r="6">
          <cell r="E6">
            <v>14</v>
          </cell>
          <cell r="F6">
            <v>1.6277266337915062</v>
          </cell>
          <cell r="G6">
            <v>7</v>
          </cell>
          <cell r="H6">
            <v>0.61468</v>
          </cell>
          <cell r="I6">
            <v>1.8440400000000001</v>
          </cell>
          <cell r="J6">
            <v>1.7887188000000001</v>
          </cell>
          <cell r="K6">
            <v>19</v>
          </cell>
          <cell r="L6">
            <v>0.37337999999999999</v>
          </cell>
          <cell r="M6">
            <v>1.8669</v>
          </cell>
          <cell r="N6">
            <v>1.8108929999999999</v>
          </cell>
          <cell r="O6">
            <v>19</v>
          </cell>
          <cell r="P6">
            <v>0.40386</v>
          </cell>
          <cell r="Q6">
            <v>0.29562551999999997</v>
          </cell>
          <cell r="R6">
            <v>1.8028310400000001</v>
          </cell>
          <cell r="S6">
            <v>1.7487461088</v>
          </cell>
          <cell r="T6">
            <v>2.0809077170983796</v>
          </cell>
          <cell r="U6">
            <v>41</v>
          </cell>
          <cell r="V6">
            <v>0.254</v>
          </cell>
          <cell r="W6">
            <v>1.98</v>
          </cell>
        </row>
        <row r="7">
          <cell r="E7">
            <v>12</v>
          </cell>
          <cell r="F7">
            <v>2.0525253884939483</v>
          </cell>
          <cell r="G7">
            <v>7</v>
          </cell>
          <cell r="H7">
            <v>0.77469999999999994</v>
          </cell>
          <cell r="I7">
            <v>2.3240999999999996</v>
          </cell>
          <cell r="J7">
            <v>2.2543769999999994</v>
          </cell>
          <cell r="K7">
            <v>19</v>
          </cell>
          <cell r="L7">
            <v>0.46989999999999998</v>
          </cell>
          <cell r="M7">
            <v>2.3494999999999999</v>
          </cell>
          <cell r="N7">
            <v>2.2790149999999998</v>
          </cell>
          <cell r="O7">
            <v>19</v>
          </cell>
          <cell r="P7">
            <v>0.51053999999999999</v>
          </cell>
          <cell r="Q7">
            <v>0.37371527999999998</v>
          </cell>
          <cell r="R7">
            <v>2.2790505599999999</v>
          </cell>
          <cell r="S7">
            <v>2.2106790431999999</v>
          </cell>
          <cell r="T7">
            <v>3.3087728761114783</v>
          </cell>
          <cell r="U7">
            <v>65</v>
          </cell>
          <cell r="V7">
            <v>0.254</v>
          </cell>
          <cell r="W7">
            <v>2.57</v>
          </cell>
        </row>
        <row r="8">
          <cell r="E8">
            <v>10</v>
          </cell>
          <cell r="F8">
            <v>2.5881867280128654</v>
          </cell>
          <cell r="G8">
            <v>7</v>
          </cell>
          <cell r="H8">
            <v>0.97789999999999999</v>
          </cell>
          <cell r="I8">
            <v>2.9337</v>
          </cell>
          <cell r="J8">
            <v>2.8456889999999997</v>
          </cell>
          <cell r="K8">
            <v>19</v>
          </cell>
          <cell r="L8">
            <v>0.59435999999999989</v>
          </cell>
          <cell r="M8">
            <v>2.9717999999999996</v>
          </cell>
          <cell r="N8">
            <v>2.8826459999999994</v>
          </cell>
          <cell r="O8">
            <v>19</v>
          </cell>
          <cell r="P8">
            <v>0.64261999999999997</v>
          </cell>
          <cell r="Q8">
            <v>0.47039784000000001</v>
          </cell>
          <cell r="R8">
            <v>2.8686556799999998</v>
          </cell>
          <cell r="S8">
            <v>2.7825960095999998</v>
          </cell>
          <cell r="T8">
            <v>5.2611549545103795</v>
          </cell>
          <cell r="U8">
            <v>104</v>
          </cell>
          <cell r="V8">
            <v>0.254</v>
          </cell>
          <cell r="W8">
            <v>3.2</v>
          </cell>
        </row>
        <row r="9">
          <cell r="E9">
            <v>8</v>
          </cell>
          <cell r="F9">
            <v>3.2636432058836342</v>
          </cell>
          <cell r="G9">
            <v>7</v>
          </cell>
          <cell r="H9">
            <v>1.23444</v>
          </cell>
          <cell r="I9">
            <v>3.7033199999999997</v>
          </cell>
          <cell r="J9">
            <v>3.5922203999999995</v>
          </cell>
          <cell r="K9">
            <v>19</v>
          </cell>
          <cell r="L9">
            <v>0.74929999999999997</v>
          </cell>
          <cell r="M9">
            <v>3.7464999999999997</v>
          </cell>
          <cell r="N9">
            <v>3.6341049999999995</v>
          </cell>
          <cell r="O9">
            <v>19</v>
          </cell>
          <cell r="P9">
            <v>0.81025999999999998</v>
          </cell>
          <cell r="Q9">
            <v>0.59311031999999997</v>
          </cell>
          <cell r="R9">
            <v>3.6170006399999997</v>
          </cell>
          <cell r="S9">
            <v>3.5084906207999995</v>
          </cell>
          <cell r="T9">
            <v>8.3655640600810273</v>
          </cell>
          <cell r="U9">
            <v>24</v>
          </cell>
          <cell r="V9">
            <v>0.254</v>
          </cell>
          <cell r="W9">
            <v>3.99</v>
          </cell>
          <cell r="X9">
            <v>3.4</v>
          </cell>
        </row>
        <row r="10">
          <cell r="E10">
            <v>6</v>
          </cell>
          <cell r="F10">
            <v>4.1153780985069099</v>
          </cell>
          <cell r="G10">
            <v>7</v>
          </cell>
          <cell r="H10">
            <v>1.5544800000000001</v>
          </cell>
          <cell r="I10">
            <v>4.6634400000000005</v>
          </cell>
          <cell r="J10">
            <v>4.5235368000000005</v>
          </cell>
          <cell r="K10">
            <v>19</v>
          </cell>
          <cell r="L10">
            <v>0.94488000000000005</v>
          </cell>
          <cell r="M10">
            <v>4.7244000000000002</v>
          </cell>
          <cell r="N10">
            <v>4.582668</v>
          </cell>
          <cell r="O10">
            <v>19</v>
          </cell>
          <cell r="P10">
            <v>1.02108</v>
          </cell>
          <cell r="Q10">
            <v>0.74743055999999997</v>
          </cell>
          <cell r="R10">
            <v>4.5581011199999999</v>
          </cell>
          <cell r="S10">
            <v>4.4213580863999997</v>
          </cell>
          <cell r="T10">
            <v>13.301767890969138</v>
          </cell>
          <cell r="U10">
            <v>38</v>
          </cell>
          <cell r="V10">
            <v>0.254</v>
          </cell>
          <cell r="W10">
            <v>5.33</v>
          </cell>
          <cell r="X10">
            <v>4.29</v>
          </cell>
        </row>
        <row r="11">
          <cell r="E11">
            <v>4</v>
          </cell>
          <cell r="F11">
            <v>5.1893959680205972</v>
          </cell>
          <cell r="G11">
            <v>7</v>
          </cell>
          <cell r="H11">
            <v>1.96088</v>
          </cell>
          <cell r="I11">
            <v>5.8826400000000003</v>
          </cell>
          <cell r="J11">
            <v>5.7061608000000001</v>
          </cell>
          <cell r="K11">
            <v>19</v>
          </cell>
          <cell r="L11">
            <v>1.19126</v>
          </cell>
          <cell r="M11">
            <v>5.9562999999999997</v>
          </cell>
          <cell r="N11">
            <v>5.7776109999999994</v>
          </cell>
          <cell r="O11">
            <v>19</v>
          </cell>
          <cell r="P11">
            <v>1.2877799999999999</v>
          </cell>
          <cell r="Q11">
            <v>0.94265495999999993</v>
          </cell>
          <cell r="R11">
            <v>5.7486499200000001</v>
          </cell>
          <cell r="S11">
            <v>5.5761904223999998</v>
          </cell>
          <cell r="T11">
            <v>21.150639425442844</v>
          </cell>
          <cell r="U11">
            <v>60</v>
          </cell>
          <cell r="V11">
            <v>0.254</v>
          </cell>
          <cell r="W11">
            <v>6.91</v>
          </cell>
          <cell r="X11">
            <v>5.41</v>
          </cell>
        </row>
        <row r="12">
          <cell r="E12">
            <v>2</v>
          </cell>
          <cell r="F12">
            <v>6.5437074962027859</v>
          </cell>
          <cell r="G12">
            <v>7</v>
          </cell>
          <cell r="H12">
            <v>2.4739599999999999</v>
          </cell>
          <cell r="I12">
            <v>7.4218799999999998</v>
          </cell>
          <cell r="J12">
            <v>7.1992235999999998</v>
          </cell>
          <cell r="K12">
            <v>19</v>
          </cell>
          <cell r="L12">
            <v>1.5011399999999999</v>
          </cell>
          <cell r="M12">
            <v>7.5056999999999992</v>
          </cell>
          <cell r="N12">
            <v>7.2805289999999987</v>
          </cell>
          <cell r="O12">
            <v>19</v>
          </cell>
          <cell r="P12">
            <v>1.6255999999999999</v>
          </cell>
          <cell r="Q12">
            <v>1.1899392</v>
          </cell>
          <cell r="R12">
            <v>7.2566783999999993</v>
          </cell>
          <cell r="S12">
            <v>7.0389780479999988</v>
          </cell>
          <cell r="T12">
            <v>33.630834019349621</v>
          </cell>
          <cell r="U12">
            <v>35</v>
          </cell>
          <cell r="V12">
            <v>0.254</v>
          </cell>
          <cell r="W12">
            <v>8.59</v>
          </cell>
          <cell r="X12">
            <v>6.82</v>
          </cell>
        </row>
        <row r="13">
          <cell r="E13">
            <v>1</v>
          </cell>
          <cell r="F13">
            <v>7.3481398321757503</v>
          </cell>
          <cell r="G13">
            <v>19</v>
          </cell>
          <cell r="H13">
            <v>1.6865600000000001</v>
          </cell>
          <cell r="I13">
            <v>8.4328000000000003</v>
          </cell>
          <cell r="J13">
            <v>8.1798160000000006</v>
          </cell>
          <cell r="K13">
            <v>37</v>
          </cell>
          <cell r="L13">
            <v>1.2090399999999999</v>
          </cell>
          <cell r="M13">
            <v>8.4632799999999992</v>
          </cell>
          <cell r="N13">
            <v>8.2093815999999986</v>
          </cell>
          <cell r="O13">
            <v>19</v>
          </cell>
          <cell r="P13">
            <v>1.8237199999999998</v>
          </cell>
          <cell r="Q13">
            <v>1.3349630399999999</v>
          </cell>
          <cell r="R13">
            <v>8.1410860799999991</v>
          </cell>
          <cell r="S13">
            <v>7.8968534975999987</v>
          </cell>
          <cell r="T13">
            <v>42.407698705618671</v>
          </cell>
          <cell r="U13">
            <v>44</v>
          </cell>
          <cell r="V13">
            <v>0.254</v>
          </cell>
          <cell r="W13">
            <v>10.1</v>
          </cell>
          <cell r="X13">
            <v>7.61</v>
          </cell>
        </row>
        <row r="14">
          <cell r="E14" t="str">
            <v>1/0</v>
          </cell>
          <cell r="F14">
            <v>8.2514628021714636</v>
          </cell>
          <cell r="G14">
            <v>19</v>
          </cell>
          <cell r="H14">
            <v>1.8922999999999999</v>
          </cell>
          <cell r="I14">
            <v>9.4614999999999991</v>
          </cell>
          <cell r="J14">
            <v>9.1776549999999997</v>
          </cell>
          <cell r="K14">
            <v>37</v>
          </cell>
          <cell r="L14">
            <v>1.35636</v>
          </cell>
          <cell r="M14">
            <v>9.4945199999999996</v>
          </cell>
          <cell r="N14">
            <v>9.2096843999999987</v>
          </cell>
          <cell r="O14">
            <v>19</v>
          </cell>
          <cell r="P14">
            <v>2.0497800000000002</v>
          </cell>
          <cell r="Q14">
            <v>1.5004389599999999</v>
          </cell>
          <cell r="R14">
            <v>9.1502179199999993</v>
          </cell>
          <cell r="S14">
            <v>8.8757113823999987</v>
          </cell>
          <cell r="T14">
            <v>53.475120732117652</v>
          </cell>
          <cell r="X14">
            <v>8.64</v>
          </cell>
        </row>
        <row r="15">
          <cell r="E15" t="str">
            <v>2/0</v>
          </cell>
          <cell r="F15">
            <v>9.265833249046814</v>
          </cell>
          <cell r="G15">
            <v>19</v>
          </cell>
          <cell r="H15">
            <v>2.1259800000000002</v>
          </cell>
          <cell r="I15">
            <v>10.629900000000001</v>
          </cell>
          <cell r="J15">
            <v>10.311003000000001</v>
          </cell>
          <cell r="K15">
            <v>37</v>
          </cell>
          <cell r="L15">
            <v>1.524</v>
          </cell>
          <cell r="M15">
            <v>10.667999999999999</v>
          </cell>
          <cell r="N15">
            <v>10.347959999999999</v>
          </cell>
          <cell r="O15">
            <v>19</v>
          </cell>
          <cell r="P15">
            <v>2.30124</v>
          </cell>
          <cell r="Q15">
            <v>1.6845076799999998</v>
          </cell>
          <cell r="R15">
            <v>10.272735359999999</v>
          </cell>
          <cell r="S15">
            <v>9.9645532991999985</v>
          </cell>
          <cell r="T15">
            <v>67.430882235910801</v>
          </cell>
          <cell r="X15">
            <v>9.59</v>
          </cell>
        </row>
        <row r="16">
          <cell r="E16" t="str">
            <v>3/0</v>
          </cell>
          <cell r="F16">
            <v>10.404902483053986</v>
          </cell>
          <cell r="G16">
            <v>19</v>
          </cell>
          <cell r="H16">
            <v>2.3875999999999999</v>
          </cell>
          <cell r="I16">
            <v>11.937999999999999</v>
          </cell>
          <cell r="J16">
            <v>11.579859999999998</v>
          </cell>
          <cell r="K16">
            <v>37</v>
          </cell>
          <cell r="L16">
            <v>1.7094199999999999</v>
          </cell>
          <cell r="M16">
            <v>11.96594</v>
          </cell>
          <cell r="N16">
            <v>11.606961799999999</v>
          </cell>
          <cell r="O16">
            <v>19</v>
          </cell>
          <cell r="P16">
            <v>2.58318</v>
          </cell>
          <cell r="Q16">
            <v>1.89088776</v>
          </cell>
          <cell r="R16">
            <v>11.53131552</v>
          </cell>
          <cell r="S16">
            <v>11.185376054399999</v>
          </cell>
          <cell r="T16">
            <v>85.028772574277681</v>
          </cell>
          <cell r="X16">
            <v>10.77</v>
          </cell>
        </row>
        <row r="17">
          <cell r="E17" t="str">
            <v>4/0</v>
          </cell>
          <cell r="F17">
            <v>11.683999999999999</v>
          </cell>
          <cell r="G17">
            <v>19</v>
          </cell>
          <cell r="H17">
            <v>2.6797</v>
          </cell>
          <cell r="I17">
            <v>13.3985</v>
          </cell>
          <cell r="J17">
            <v>12.996544999999999</v>
          </cell>
          <cell r="K17">
            <v>37</v>
          </cell>
          <cell r="L17">
            <v>1.9202399999999997</v>
          </cell>
          <cell r="M17">
            <v>13.441679999999998</v>
          </cell>
          <cell r="N17">
            <v>13.038429599999997</v>
          </cell>
          <cell r="O17">
            <v>19</v>
          </cell>
          <cell r="P17">
            <v>2.9006799999999999</v>
          </cell>
          <cell r="Q17">
            <v>2.1232977599999998</v>
          </cell>
          <cell r="R17">
            <v>12.94863552</v>
          </cell>
          <cell r="S17">
            <v>12.560176454399999</v>
          </cell>
          <cell r="T17">
            <v>107.2193025770305</v>
          </cell>
          <cell r="X17">
            <v>12.1</v>
          </cell>
        </row>
        <row r="18">
          <cell r="E18">
            <v>250</v>
          </cell>
          <cell r="G18">
            <v>37</v>
          </cell>
          <cell r="H18">
            <v>2.0878800000000002</v>
          </cell>
          <cell r="I18">
            <v>14.615160000000001</v>
          </cell>
          <cell r="J18">
            <v>14.176705200000001</v>
          </cell>
          <cell r="K18">
            <v>61</v>
          </cell>
          <cell r="L18">
            <v>1.6255999999999999</v>
          </cell>
          <cell r="M18">
            <v>14.6304</v>
          </cell>
          <cell r="N18">
            <v>14.191488</v>
          </cell>
          <cell r="O18">
            <v>19</v>
          </cell>
          <cell r="P18">
            <v>3.1546799999999999</v>
          </cell>
          <cell r="Q18">
            <v>2.3092257599999999</v>
          </cell>
          <cell r="R18">
            <v>14.082491520000001</v>
          </cell>
          <cell r="S18">
            <v>13.660016774400001</v>
          </cell>
          <cell r="T18">
            <v>126.67500000000001</v>
          </cell>
          <cell r="X18">
            <v>13.23</v>
          </cell>
        </row>
        <row r="19">
          <cell r="E19">
            <v>300</v>
          </cell>
          <cell r="G19">
            <v>37</v>
          </cell>
          <cell r="H19">
            <v>2.286</v>
          </cell>
          <cell r="I19">
            <v>16.001999999999999</v>
          </cell>
          <cell r="J19">
            <v>15.521939999999999</v>
          </cell>
          <cell r="K19">
            <v>61</v>
          </cell>
          <cell r="L19">
            <v>1.7805399999999998</v>
          </cell>
          <cell r="M19">
            <v>16.024859999999997</v>
          </cell>
          <cell r="N19">
            <v>15.544114199999996</v>
          </cell>
          <cell r="O19">
            <v>19</v>
          </cell>
          <cell r="P19">
            <v>3.4543999999999997</v>
          </cell>
          <cell r="Q19">
            <v>2.5286207999999997</v>
          </cell>
          <cell r="R19">
            <v>15.420441599999998</v>
          </cell>
          <cell r="S19">
            <v>14.957828351999998</v>
          </cell>
          <cell r="T19">
            <v>152.01000000000002</v>
          </cell>
          <cell r="X19">
            <v>14.5</v>
          </cell>
        </row>
        <row r="20">
          <cell r="E20">
            <v>350</v>
          </cell>
          <cell r="G20">
            <v>37</v>
          </cell>
          <cell r="H20">
            <v>2.4714199999999997</v>
          </cell>
          <cell r="I20">
            <v>17.299939999999999</v>
          </cell>
          <cell r="J20">
            <v>16.780941799999997</v>
          </cell>
          <cell r="K20">
            <v>61</v>
          </cell>
          <cell r="L20">
            <v>1.9227799999999999</v>
          </cell>
          <cell r="M20">
            <v>17.305019999999999</v>
          </cell>
          <cell r="N20">
            <v>16.785869399999999</v>
          </cell>
          <cell r="O20">
            <v>19</v>
          </cell>
          <cell r="P20">
            <v>3.7312599999999998</v>
          </cell>
          <cell r="Q20">
            <v>2.73128232</v>
          </cell>
          <cell r="R20">
            <v>16.65634464</v>
          </cell>
          <cell r="S20">
            <v>16.1566543008</v>
          </cell>
          <cell r="T20">
            <v>177.34500000000003</v>
          </cell>
          <cell r="X20">
            <v>15.66</v>
          </cell>
        </row>
        <row r="21">
          <cell r="E21">
            <v>400</v>
          </cell>
          <cell r="G21">
            <v>37</v>
          </cell>
          <cell r="H21">
            <v>2.6415999999999999</v>
          </cell>
          <cell r="I21">
            <v>18.491199999999999</v>
          </cell>
          <cell r="J21">
            <v>17.936463999999997</v>
          </cell>
          <cell r="K21">
            <v>61</v>
          </cell>
          <cell r="L21">
            <v>2.0573999999999999</v>
          </cell>
          <cell r="M21">
            <v>18.5166</v>
          </cell>
          <cell r="N21">
            <v>17.961102</v>
          </cell>
          <cell r="O21">
            <v>19</v>
          </cell>
          <cell r="P21">
            <v>3.9903399999999998</v>
          </cell>
          <cell r="Q21">
            <v>2.9209288799999995</v>
          </cell>
          <cell r="R21">
            <v>17.812877759999999</v>
          </cell>
          <cell r="S21">
            <v>17.278491427199999</v>
          </cell>
          <cell r="T21">
            <v>202.68</v>
          </cell>
          <cell r="X21">
            <v>16.739999999999998</v>
          </cell>
        </row>
        <row r="22">
          <cell r="E22">
            <v>500</v>
          </cell>
          <cell r="G22">
            <v>37</v>
          </cell>
          <cell r="H22">
            <v>2.9514800000000001</v>
          </cell>
          <cell r="I22">
            <v>20.660360000000001</v>
          </cell>
          <cell r="J22">
            <v>20.040549200000001</v>
          </cell>
          <cell r="K22">
            <v>61</v>
          </cell>
          <cell r="L22">
            <v>2.2986999999999997</v>
          </cell>
          <cell r="M22">
            <v>20.688299999999998</v>
          </cell>
          <cell r="N22">
            <v>20.067650999999998</v>
          </cell>
          <cell r="O22">
            <v>19</v>
          </cell>
          <cell r="P22">
            <v>4.4602399999999998</v>
          </cell>
          <cell r="Q22">
            <v>3.2648956799999995</v>
          </cell>
          <cell r="R22">
            <v>19.910511360000001</v>
          </cell>
          <cell r="S22">
            <v>19.313196019199999</v>
          </cell>
          <cell r="T22">
            <v>253.35000000000002</v>
          </cell>
          <cell r="X22">
            <v>18.71</v>
          </cell>
        </row>
        <row r="23">
          <cell r="E23">
            <v>600</v>
          </cell>
          <cell r="G23">
            <v>61</v>
          </cell>
          <cell r="H23">
            <v>2.5196800000000001</v>
          </cell>
          <cell r="I23">
            <v>22.677120000000002</v>
          </cell>
          <cell r="J23">
            <v>21.996806400000001</v>
          </cell>
          <cell r="K23">
            <v>91</v>
          </cell>
          <cell r="L23">
            <v>2.0624799999999999</v>
          </cell>
          <cell r="M23">
            <v>22.687279999999998</v>
          </cell>
          <cell r="N23">
            <v>22.006661599999997</v>
          </cell>
          <cell r="T23">
            <v>304.02000000000004</v>
          </cell>
          <cell r="X23">
            <v>20.59</v>
          </cell>
        </row>
        <row r="24">
          <cell r="E24">
            <v>700</v>
          </cell>
          <cell r="G24">
            <v>61</v>
          </cell>
          <cell r="H24">
            <v>2.7203399999999998</v>
          </cell>
          <cell r="I24">
            <v>24.483059999999998</v>
          </cell>
          <cell r="J24">
            <v>23.748568199999998</v>
          </cell>
          <cell r="K24">
            <v>91</v>
          </cell>
          <cell r="L24">
            <v>2.2275800000000001</v>
          </cell>
          <cell r="M24">
            <v>24.50338</v>
          </cell>
          <cell r="N24">
            <v>23.768278599999999</v>
          </cell>
          <cell r="T24">
            <v>354.69000000000005</v>
          </cell>
          <cell r="X24">
            <v>22.24</v>
          </cell>
        </row>
        <row r="25">
          <cell r="E25">
            <v>750</v>
          </cell>
          <cell r="G25">
            <v>61</v>
          </cell>
          <cell r="H25">
            <v>2.8168600000000001</v>
          </cell>
          <cell r="I25">
            <v>25.351739999999999</v>
          </cell>
          <cell r="J25">
            <v>24.5911878</v>
          </cell>
          <cell r="K25">
            <v>91</v>
          </cell>
          <cell r="L25">
            <v>2.3063199999999999</v>
          </cell>
          <cell r="M25">
            <v>25.369519999999998</v>
          </cell>
          <cell r="N25">
            <v>24.608434399999997</v>
          </cell>
          <cell r="T25">
            <v>380.02500000000003</v>
          </cell>
          <cell r="X25">
            <v>23.02</v>
          </cell>
        </row>
        <row r="26">
          <cell r="E26">
            <v>800</v>
          </cell>
          <cell r="G26">
            <v>61</v>
          </cell>
          <cell r="H26">
            <v>2.9082999999999997</v>
          </cell>
          <cell r="I26">
            <v>26.174699999999998</v>
          </cell>
          <cell r="J26">
            <v>25.389458999999999</v>
          </cell>
          <cell r="K26">
            <v>91</v>
          </cell>
          <cell r="L26">
            <v>2.38252</v>
          </cell>
          <cell r="M26">
            <v>26.207719999999998</v>
          </cell>
          <cell r="N26">
            <v>25.421488399999998</v>
          </cell>
          <cell r="T26">
            <v>405.36</v>
          </cell>
          <cell r="X26">
            <v>23.78</v>
          </cell>
        </row>
        <row r="27">
          <cell r="E27">
            <v>900</v>
          </cell>
          <cell r="G27">
            <v>61</v>
          </cell>
          <cell r="H27">
            <v>3.0861000000000001</v>
          </cell>
          <cell r="I27">
            <v>27.774900000000002</v>
          </cell>
          <cell r="J27">
            <v>26.941653000000002</v>
          </cell>
          <cell r="K27">
            <v>91</v>
          </cell>
          <cell r="L27">
            <v>2.5247600000000001</v>
          </cell>
          <cell r="M27">
            <v>27.772360000000003</v>
          </cell>
          <cell r="N27">
            <v>26.939189200000001</v>
          </cell>
          <cell r="T27">
            <v>456.03000000000003</v>
          </cell>
          <cell r="X27">
            <v>25.22</v>
          </cell>
        </row>
        <row r="28">
          <cell r="E28">
            <v>1000</v>
          </cell>
          <cell r="G28">
            <v>61</v>
          </cell>
          <cell r="H28">
            <v>3.2511999999999999</v>
          </cell>
          <cell r="I28">
            <v>29.2608</v>
          </cell>
          <cell r="J28">
            <v>28.382975999999999</v>
          </cell>
          <cell r="K28">
            <v>91</v>
          </cell>
          <cell r="L28">
            <v>2.6619199999999998</v>
          </cell>
          <cell r="M28">
            <v>29.281119999999998</v>
          </cell>
          <cell r="N28">
            <v>28.402686399999997</v>
          </cell>
          <cell r="T28">
            <v>506.70000000000005</v>
          </cell>
          <cell r="X28">
            <v>26.58</v>
          </cell>
        </row>
      </sheetData>
      <sheetData sheetId="34" refreshError="1"/>
      <sheetData sheetId="35" refreshError="1">
        <row r="6">
          <cell r="B6">
            <v>14</v>
          </cell>
          <cell r="C6">
            <v>2.0809077170983796</v>
          </cell>
          <cell r="D6">
            <v>25</v>
          </cell>
          <cell r="E6">
            <v>20</v>
          </cell>
          <cell r="F6">
            <v>30</v>
          </cell>
          <cell r="G6">
            <v>20</v>
          </cell>
          <cell r="H6">
            <v>35</v>
          </cell>
          <cell r="I6">
            <v>25</v>
          </cell>
        </row>
        <row r="7">
          <cell r="B7">
            <v>12</v>
          </cell>
          <cell r="C7">
            <v>3.3087728761114783</v>
          </cell>
          <cell r="D7">
            <v>30</v>
          </cell>
          <cell r="E7">
            <v>25</v>
          </cell>
          <cell r="F7">
            <v>35</v>
          </cell>
          <cell r="G7">
            <v>25</v>
          </cell>
          <cell r="H7">
            <v>40</v>
          </cell>
          <cell r="I7">
            <v>30</v>
          </cell>
        </row>
        <row r="8">
          <cell r="B8">
            <v>10</v>
          </cell>
          <cell r="C8">
            <v>5.2611549545103795</v>
          </cell>
          <cell r="D8">
            <v>40</v>
          </cell>
          <cell r="E8">
            <v>30</v>
          </cell>
          <cell r="F8">
            <v>50</v>
          </cell>
          <cell r="G8">
            <v>35</v>
          </cell>
          <cell r="H8">
            <v>55</v>
          </cell>
          <cell r="I8">
            <v>40</v>
          </cell>
        </row>
        <row r="9">
          <cell r="B9">
            <v>8</v>
          </cell>
          <cell r="C9">
            <v>8.3655640600810273</v>
          </cell>
          <cell r="D9">
            <v>60</v>
          </cell>
          <cell r="E9">
            <v>40</v>
          </cell>
          <cell r="F9">
            <v>70</v>
          </cell>
          <cell r="G9">
            <v>50</v>
          </cell>
          <cell r="H9">
            <v>80</v>
          </cell>
          <cell r="I9">
            <v>55</v>
          </cell>
        </row>
        <row r="10">
          <cell r="B10">
            <v>6</v>
          </cell>
          <cell r="C10">
            <v>13.301767890969138</v>
          </cell>
          <cell r="D10">
            <v>80</v>
          </cell>
          <cell r="E10">
            <v>55</v>
          </cell>
          <cell r="F10">
            <v>95</v>
          </cell>
          <cell r="G10">
            <v>65</v>
          </cell>
          <cell r="H10">
            <v>105</v>
          </cell>
          <cell r="I10">
            <v>75</v>
          </cell>
        </row>
        <row r="11">
          <cell r="B11">
            <v>4</v>
          </cell>
          <cell r="C11">
            <v>21.150639425442844</v>
          </cell>
          <cell r="D11">
            <v>105</v>
          </cell>
          <cell r="E11">
            <v>70</v>
          </cell>
          <cell r="F11">
            <v>125</v>
          </cell>
          <cell r="G11">
            <v>85</v>
          </cell>
          <cell r="H11">
            <v>140</v>
          </cell>
          <cell r="I11">
            <v>95</v>
          </cell>
        </row>
        <row r="12">
          <cell r="B12">
            <v>2</v>
          </cell>
          <cell r="C12">
            <v>33.630834019349621</v>
          </cell>
          <cell r="D12">
            <v>140</v>
          </cell>
          <cell r="E12">
            <v>95</v>
          </cell>
          <cell r="F12">
            <v>170</v>
          </cell>
          <cell r="G12">
            <v>115</v>
          </cell>
          <cell r="H12">
            <v>190</v>
          </cell>
          <cell r="I12">
            <v>130</v>
          </cell>
        </row>
        <row r="13">
          <cell r="B13">
            <v>1</v>
          </cell>
          <cell r="C13">
            <v>42.407698705618671</v>
          </cell>
          <cell r="D13">
            <v>165</v>
          </cell>
          <cell r="E13">
            <v>110</v>
          </cell>
          <cell r="F13">
            <v>195</v>
          </cell>
          <cell r="G13">
            <v>130</v>
          </cell>
          <cell r="H13">
            <v>220</v>
          </cell>
          <cell r="I13">
            <v>150</v>
          </cell>
        </row>
        <row r="14">
          <cell r="B14" t="str">
            <v>1/0</v>
          </cell>
          <cell r="C14">
            <v>53.475120732117652</v>
          </cell>
          <cell r="D14">
            <v>195</v>
          </cell>
          <cell r="E14">
            <v>125</v>
          </cell>
          <cell r="F14">
            <v>230</v>
          </cell>
          <cell r="G14">
            <v>150</v>
          </cell>
          <cell r="H14">
            <v>260</v>
          </cell>
          <cell r="I14">
            <v>170</v>
          </cell>
        </row>
        <row r="15">
          <cell r="B15" t="str">
            <v>2/0</v>
          </cell>
          <cell r="C15">
            <v>67.430882235910801</v>
          </cell>
          <cell r="D15">
            <v>225</v>
          </cell>
          <cell r="E15">
            <v>145</v>
          </cell>
          <cell r="F15">
            <v>265</v>
          </cell>
          <cell r="G15">
            <v>175</v>
          </cell>
          <cell r="H15">
            <v>300</v>
          </cell>
          <cell r="I15">
            <v>195</v>
          </cell>
        </row>
        <row r="16">
          <cell r="B16" t="str">
            <v>3/0</v>
          </cell>
          <cell r="C16">
            <v>85.028772574277681</v>
          </cell>
          <cell r="D16">
            <v>260</v>
          </cell>
          <cell r="E16">
            <v>165</v>
          </cell>
          <cell r="F16">
            <v>310</v>
          </cell>
          <cell r="G16">
            <v>200</v>
          </cell>
          <cell r="H16">
            <v>350</v>
          </cell>
          <cell r="I16">
            <v>225</v>
          </cell>
        </row>
        <row r="17">
          <cell r="B17" t="str">
            <v>4/0</v>
          </cell>
          <cell r="C17">
            <v>107.2193025770305</v>
          </cell>
          <cell r="D17">
            <v>300</v>
          </cell>
          <cell r="E17">
            <v>195</v>
          </cell>
          <cell r="F17">
            <v>360</v>
          </cell>
          <cell r="G17">
            <v>230</v>
          </cell>
          <cell r="H17">
            <v>405</v>
          </cell>
          <cell r="I17">
            <v>260</v>
          </cell>
        </row>
        <row r="18">
          <cell r="B18">
            <v>250</v>
          </cell>
          <cell r="C18">
            <v>126.67500000000001</v>
          </cell>
          <cell r="D18">
            <v>340</v>
          </cell>
          <cell r="E18">
            <v>215</v>
          </cell>
          <cell r="F18">
            <v>405</v>
          </cell>
          <cell r="G18">
            <v>255</v>
          </cell>
          <cell r="H18">
            <v>455</v>
          </cell>
          <cell r="I18">
            <v>290</v>
          </cell>
        </row>
        <row r="19">
          <cell r="B19">
            <v>300</v>
          </cell>
          <cell r="C19">
            <v>152.01000000000002</v>
          </cell>
          <cell r="D19">
            <v>375</v>
          </cell>
          <cell r="E19">
            <v>240</v>
          </cell>
          <cell r="F19">
            <v>455</v>
          </cell>
          <cell r="G19">
            <v>285</v>
          </cell>
          <cell r="H19">
            <v>505</v>
          </cell>
          <cell r="I19">
            <v>320</v>
          </cell>
        </row>
        <row r="20">
          <cell r="B20">
            <v>350</v>
          </cell>
          <cell r="C20">
            <v>177.34500000000003</v>
          </cell>
          <cell r="D20">
            <v>420</v>
          </cell>
          <cell r="E20">
            <v>260</v>
          </cell>
          <cell r="F20">
            <v>505</v>
          </cell>
          <cell r="G20">
            <v>310</v>
          </cell>
          <cell r="H20">
            <v>570</v>
          </cell>
          <cell r="I20">
            <v>350</v>
          </cell>
        </row>
        <row r="21">
          <cell r="B21">
            <v>400</v>
          </cell>
          <cell r="C21">
            <v>202.68</v>
          </cell>
          <cell r="D21">
            <v>455</v>
          </cell>
          <cell r="E21">
            <v>280</v>
          </cell>
          <cell r="F21">
            <v>545</v>
          </cell>
          <cell r="G21">
            <v>335</v>
          </cell>
          <cell r="H21">
            <v>615</v>
          </cell>
          <cell r="I21">
            <v>380</v>
          </cell>
        </row>
        <row r="22">
          <cell r="B22">
            <v>500</v>
          </cell>
          <cell r="C22">
            <v>253.35000000000002</v>
          </cell>
          <cell r="D22">
            <v>515</v>
          </cell>
          <cell r="E22">
            <v>320</v>
          </cell>
          <cell r="F22">
            <v>620</v>
          </cell>
          <cell r="G22">
            <v>380</v>
          </cell>
          <cell r="H22">
            <v>700</v>
          </cell>
          <cell r="I22">
            <v>430</v>
          </cell>
        </row>
        <row r="23">
          <cell r="B23">
            <v>600</v>
          </cell>
          <cell r="C23">
            <v>304.02000000000004</v>
          </cell>
          <cell r="D23">
            <v>575</v>
          </cell>
          <cell r="E23">
            <v>355</v>
          </cell>
          <cell r="F23">
            <v>690</v>
          </cell>
          <cell r="G23">
            <v>420</v>
          </cell>
          <cell r="H23">
            <v>780</v>
          </cell>
          <cell r="I23">
            <v>475</v>
          </cell>
        </row>
        <row r="24">
          <cell r="B24">
            <v>700</v>
          </cell>
          <cell r="C24">
            <v>354.69000000000005</v>
          </cell>
          <cell r="D24">
            <v>630</v>
          </cell>
          <cell r="E24">
            <v>385</v>
          </cell>
          <cell r="F24">
            <v>755</v>
          </cell>
          <cell r="G24">
            <v>460</v>
          </cell>
          <cell r="H24">
            <v>855</v>
          </cell>
          <cell r="I24">
            <v>520</v>
          </cell>
        </row>
        <row r="25">
          <cell r="B25">
            <v>750</v>
          </cell>
          <cell r="C25">
            <v>380.02500000000003</v>
          </cell>
          <cell r="D25">
            <v>655</v>
          </cell>
          <cell r="E25">
            <v>400</v>
          </cell>
          <cell r="F25">
            <v>785</v>
          </cell>
          <cell r="G25">
            <v>475</v>
          </cell>
          <cell r="H25">
            <v>885</v>
          </cell>
          <cell r="I25">
            <v>535</v>
          </cell>
        </row>
        <row r="26">
          <cell r="B26">
            <v>800</v>
          </cell>
          <cell r="C26">
            <v>405.36</v>
          </cell>
          <cell r="D26">
            <v>680</v>
          </cell>
          <cell r="E26">
            <v>410</v>
          </cell>
          <cell r="F26">
            <v>815</v>
          </cell>
          <cell r="G26">
            <v>490</v>
          </cell>
          <cell r="H26">
            <v>920</v>
          </cell>
          <cell r="I26">
            <v>555</v>
          </cell>
        </row>
        <row r="27">
          <cell r="B27">
            <v>900</v>
          </cell>
          <cell r="C27">
            <v>456.03000000000003</v>
          </cell>
          <cell r="D27">
            <v>730</v>
          </cell>
          <cell r="E27">
            <v>435</v>
          </cell>
          <cell r="F27">
            <v>870</v>
          </cell>
          <cell r="G27">
            <v>520</v>
          </cell>
          <cell r="H27">
            <v>985</v>
          </cell>
          <cell r="I27">
            <v>585</v>
          </cell>
        </row>
        <row r="28">
          <cell r="B28">
            <v>1000</v>
          </cell>
          <cell r="C28">
            <v>506.70000000000005</v>
          </cell>
          <cell r="D28">
            <v>780</v>
          </cell>
          <cell r="E28">
            <v>455</v>
          </cell>
          <cell r="F28">
            <v>935</v>
          </cell>
          <cell r="G28">
            <v>545</v>
          </cell>
          <cell r="H28">
            <v>1055</v>
          </cell>
          <cell r="I28">
            <v>615</v>
          </cell>
        </row>
      </sheetData>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4"/>
      <sheetName val="Hoja4 (2)"/>
      <sheetName val="Hoja4 (3)"/>
      <sheetName val="Hoja2"/>
      <sheetName val="Hoja3"/>
    </sheetNames>
    <sheetDataSet>
      <sheetData sheetId="0" refreshError="1">
        <row r="60">
          <cell r="F60">
            <v>80591.125</v>
          </cell>
        </row>
        <row r="81">
          <cell r="C81">
            <v>1030017.2290000001</v>
          </cell>
        </row>
      </sheetData>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ón Final Telecomun"/>
      <sheetName val="Versión Final EAAB"/>
      <sheetName val="Versión Final IDU"/>
      <sheetName val="Mano de Obra"/>
      <sheetName val="Materiales"/>
      <sheetName val="CONTRATO"/>
      <sheetName val="Contratos"/>
      <sheetName val="Circuitos"/>
      <sheetName val="Presupuestos Daños IDU"/>
      <sheetName val="CEDS"/>
      <sheetName val="9.4"/>
      <sheetName val="5094-2003"/>
      <sheetName val="resumen"/>
      <sheetName val="AIU"/>
      <sheetName val="Versión_Final_Telecomun"/>
      <sheetName val="Versión_Final_EAAB"/>
      <sheetName val="Versión_Final_IDU"/>
      <sheetName val="Mano_de_Obra"/>
      <sheetName val="Presupuestos_Daños_IDU"/>
      <sheetName val="9_4"/>
      <sheetName val="A. P. U."/>
      <sheetName val="Versión_Final_Telecomun1"/>
      <sheetName val="Versión_Final_EAAB1"/>
      <sheetName val="Versión_Final_IDU1"/>
      <sheetName val="Mano_de_Obra1"/>
      <sheetName val="Presupuestos_Daños_IDU1"/>
      <sheetName val="9_41"/>
      <sheetName val="Insum"/>
      <sheetName val="REPLANTEO"/>
      <sheetName val="g.g"/>
      <sheetName val="EVA"/>
      <sheetName val="Program"/>
      <sheetName val="Versión_Final_Telecomun5"/>
      <sheetName val="Versión_Final_EAAB5"/>
      <sheetName val="Versión_Final_IDU5"/>
      <sheetName val="Mano_de_Obra5"/>
      <sheetName val="Presupuestos_Daños_IDU5"/>
      <sheetName val="9_45"/>
      <sheetName val="Versión_Final_Telecomun4"/>
      <sheetName val="Versión_Final_EAAB4"/>
      <sheetName val="Versión_Final_IDU4"/>
      <sheetName val="Mano_de_Obra4"/>
      <sheetName val="Presupuestos_Daños_IDU4"/>
      <sheetName val="9_44"/>
      <sheetName val="Versión_Final_Telecomun2"/>
      <sheetName val="Versión_Final_EAAB2"/>
      <sheetName val="Versión_Final_IDU2"/>
      <sheetName val="Mano_de_Obra2"/>
      <sheetName val="Presupuestos_Daños_IDU2"/>
      <sheetName val="9_42"/>
      <sheetName val="Versión_Final_Telecomun3"/>
      <sheetName val="Versión_Final_EAAB3"/>
      <sheetName val="Versión_Final_IDU3"/>
      <sheetName val="Mano_de_Obra3"/>
      <sheetName val="Presupuestos_Daños_IDU3"/>
      <sheetName val="9_43"/>
      <sheetName val="Versión_Final_Telecomun6"/>
      <sheetName val="Versión_Final_EAAB6"/>
      <sheetName val="Versión_Final_IDU6"/>
      <sheetName val="Mano_de_Obra6"/>
      <sheetName val="Presupuestos_Daños_IDU6"/>
      <sheetName val="9_46"/>
      <sheetName val="Versión_Final_Telecomun7"/>
      <sheetName val="Versión_Final_EAAB7"/>
      <sheetName val="Versión_Final_IDU7"/>
      <sheetName val="Mano_de_Obra7"/>
      <sheetName val="Presupuestos_Daños_IDU7"/>
      <sheetName val="9_47"/>
      <sheetName val="PRESUPUESTO PYTO"/>
      <sheetName val="Cronograma inversión_actividad"/>
      <sheetName val="Actividad 1.1"/>
      <sheetName val="Actividad 1.2"/>
      <sheetName val="Actividad 1.3"/>
      <sheetName val="Actividad 2.1"/>
      <sheetName val="Actividad 2.2"/>
      <sheetName val=" ADMINISTRACION OK"/>
      <sheetName val="INTERVENTORIA"/>
      <sheetName val="FACTOR MULTIPLICADOR"/>
      <sheetName val="PORCENTAJES "/>
      <sheetName val="Hoja2"/>
      <sheetName val="CDItem"/>
      <sheetName val="BASES"/>
      <sheetName val="Versión_Final_Telecomun8"/>
      <sheetName val="Versión_Final_EAAB8"/>
      <sheetName val="Versión_Final_IDU8"/>
      <sheetName val="Mano_de_Obra8"/>
      <sheetName val="Presupuestos_Daños_IDU8"/>
      <sheetName val="Versión_Final_Telecomun9"/>
      <sheetName val="Versión_Final_EAAB9"/>
      <sheetName val="Versión_Final_IDU9"/>
      <sheetName val="Mano_de_Obra9"/>
      <sheetName val="Presupuestos_Daños_IDU9"/>
      <sheetName val="Versión_Final_Telecomun11"/>
      <sheetName val="Versión_Final_EAAB11"/>
      <sheetName val="Versión_Final_IDU11"/>
      <sheetName val="Mano_de_Obra11"/>
      <sheetName val="Presupuestos_Daños_IDU11"/>
      <sheetName val="Versión_Final_Telecomun10"/>
      <sheetName val="Versión_Final_EAAB10"/>
      <sheetName val="Versión_Final_IDU10"/>
      <sheetName val="Mano_de_Obra10"/>
      <sheetName val="Presupuestos_Daños_IDU10"/>
    </sheetNames>
    <sheetDataSet>
      <sheetData sheetId="0" refreshError="1"/>
      <sheetData sheetId="1" refreshError="1"/>
      <sheetData sheetId="2" refreshError="1"/>
      <sheetData sheetId="3"/>
      <sheetData sheetId="4"/>
      <sheetData sheetId="5" refreshError="1"/>
      <sheetData sheetId="6"/>
      <sheetData sheetId="7" refreshError="1">
        <row r="2">
          <cell r="C2" t="str">
            <v>AJ21 - ICATA</v>
          </cell>
        </row>
        <row r="3">
          <cell r="C3" t="str">
            <v>AJ22 - BARRANCAS</v>
          </cell>
        </row>
        <row r="4">
          <cell r="C4" t="str">
            <v>AJ23 - CANADA</v>
          </cell>
        </row>
        <row r="5">
          <cell r="C5" t="str">
            <v>AJ24 - LOS_CERROS</v>
          </cell>
        </row>
        <row r="6">
          <cell r="C6" t="str">
            <v>AJ25 - CEDRAL</v>
          </cell>
        </row>
        <row r="7">
          <cell r="C7" t="str">
            <v>AJ26 - GOLF</v>
          </cell>
        </row>
        <row r="8">
          <cell r="C8" t="str">
            <v>AJ27 - CONVENTOS</v>
          </cell>
        </row>
        <row r="9">
          <cell r="C9" t="str">
            <v>AJ28 - MILAN</v>
          </cell>
        </row>
        <row r="10">
          <cell r="C10" t="str">
            <v>AJ29 - BABILONIA</v>
          </cell>
        </row>
        <row r="11">
          <cell r="C11" t="str">
            <v>AJ2A - ALAMEDA</v>
          </cell>
        </row>
        <row r="12">
          <cell r="C12" t="str">
            <v>AJ2B - MARIELA</v>
          </cell>
        </row>
        <row r="13">
          <cell r="C13" t="str">
            <v>AJ2C - AUXILIARES</v>
          </cell>
        </row>
        <row r="14">
          <cell r="C14" t="str">
            <v>AR11D - ST_BARBARA</v>
          </cell>
        </row>
        <row r="15">
          <cell r="C15" t="str">
            <v>AR21D - EL_PLACER</v>
          </cell>
        </row>
        <row r="16">
          <cell r="C16" t="str">
            <v>AT11D - GUADUAS</v>
          </cell>
        </row>
        <row r="17">
          <cell r="C17" t="str">
            <v>AT12D - EL_TRIGO</v>
          </cell>
        </row>
        <row r="18">
          <cell r="C18" t="str">
            <v>AT14D - FCA_BALU</v>
          </cell>
        </row>
        <row r="19">
          <cell r="C19" t="str">
            <v>AU11 - C_FISCALES</v>
          </cell>
        </row>
        <row r="20">
          <cell r="C20" t="str">
            <v>AU12 - CALLEJA</v>
          </cell>
        </row>
        <row r="21">
          <cell r="C21" t="str">
            <v>AU13 - UNICENTRO</v>
          </cell>
        </row>
        <row r="22">
          <cell r="C22" t="str">
            <v>AU14 - ATABAN_ETB</v>
          </cell>
        </row>
        <row r="23">
          <cell r="C23" t="str">
            <v>AU15 - VILLAS</v>
          </cell>
        </row>
        <row r="24">
          <cell r="C24" t="str">
            <v>AU16 - LA_ROTONDA</v>
          </cell>
        </row>
        <row r="25">
          <cell r="C25" t="str">
            <v>AU17 - CAMPESTRE</v>
          </cell>
        </row>
        <row r="26">
          <cell r="C26" t="str">
            <v>AU18 - SAUSALITO</v>
          </cell>
        </row>
        <row r="27">
          <cell r="C27" t="str">
            <v>AU21 - CARABINERO</v>
          </cell>
        </row>
        <row r="28">
          <cell r="C28" t="str">
            <v>AU22 - MALIBU</v>
          </cell>
        </row>
        <row r="29">
          <cell r="C29" t="str">
            <v>AU23 - ACACIAS</v>
          </cell>
        </row>
        <row r="30">
          <cell r="C30" t="str">
            <v>AU24 - BRITALIA</v>
          </cell>
        </row>
        <row r="31">
          <cell r="C31" t="str">
            <v>AU25 - TRANSV_30</v>
          </cell>
        </row>
        <row r="32">
          <cell r="C32" t="str">
            <v>AU26 - ALHAMBRA</v>
          </cell>
        </row>
        <row r="33">
          <cell r="C33" t="str">
            <v>AU27 - JARDINES</v>
          </cell>
        </row>
        <row r="34">
          <cell r="C34" t="str">
            <v>AU31 - CENTRALETB</v>
          </cell>
        </row>
        <row r="35">
          <cell r="C35" t="str">
            <v>AU32 - LISBOA</v>
          </cell>
        </row>
        <row r="36">
          <cell r="C36" t="str">
            <v>AU33 - ED_TECNICO</v>
          </cell>
        </row>
        <row r="37">
          <cell r="C37" t="str">
            <v>AU34 - VOZ_VICTOR</v>
          </cell>
        </row>
        <row r="38">
          <cell r="C38" t="str">
            <v>AU35 - CARULLA</v>
          </cell>
        </row>
        <row r="39">
          <cell r="C39" t="str">
            <v>AU36 - SPRING</v>
          </cell>
        </row>
        <row r="40">
          <cell r="C40" t="str">
            <v>AU37 - STA_COLOMA</v>
          </cell>
        </row>
        <row r="41">
          <cell r="C41" t="str">
            <v>BA11R - ECOPETROL</v>
          </cell>
        </row>
        <row r="42">
          <cell r="C42" t="str">
            <v>BA21R - BOGOTA</v>
          </cell>
        </row>
        <row r="43">
          <cell r="C43" t="str">
            <v>BA22R - HONDURAS</v>
          </cell>
        </row>
        <row r="44">
          <cell r="C44" t="str">
            <v>BA23R - FACA</v>
          </cell>
        </row>
        <row r="45">
          <cell r="C45" t="str">
            <v>BA24R - MONDONEDO</v>
          </cell>
        </row>
        <row r="46">
          <cell r="C46" t="str">
            <v>BL11 - SAN_MARCOS</v>
          </cell>
        </row>
        <row r="47">
          <cell r="C47" t="str">
            <v>BL12 - AUMEDELLIN</v>
          </cell>
        </row>
        <row r="48">
          <cell r="C48" t="str">
            <v>BL13 - AVREGIONAL</v>
          </cell>
        </row>
        <row r="49">
          <cell r="C49" t="str">
            <v>BL14 - MUELLE</v>
          </cell>
        </row>
        <row r="50">
          <cell r="C50" t="str">
            <v>BL15 - CORTIJO</v>
          </cell>
        </row>
        <row r="51">
          <cell r="C51" t="str">
            <v>BL16 - SIBERIA</v>
          </cell>
        </row>
        <row r="52">
          <cell r="C52" t="str">
            <v>BL17 - MADRIGAL</v>
          </cell>
        </row>
        <row r="53">
          <cell r="C53" t="str">
            <v>BL18 - SALITRAL</v>
          </cell>
        </row>
        <row r="54">
          <cell r="C54" t="str">
            <v>BL21 - TV_CABLE</v>
          </cell>
        </row>
        <row r="55">
          <cell r="C55" t="str">
            <v>BL22 - FLORENCIA</v>
          </cell>
        </row>
        <row r="56">
          <cell r="C56" t="str">
            <v>BL23 - ZARZAMORA</v>
          </cell>
        </row>
        <row r="57">
          <cell r="C57" t="str">
            <v>BL24 - CEREZOS</v>
          </cell>
        </row>
        <row r="58">
          <cell r="C58" t="str">
            <v>BL25 - ESPANOLA</v>
          </cell>
        </row>
        <row r="59">
          <cell r="C59" t="str">
            <v>BL26 - GARCES_NAV</v>
          </cell>
        </row>
        <row r="60">
          <cell r="C60" t="str">
            <v>BL27 - LA_PERLA</v>
          </cell>
        </row>
        <row r="61">
          <cell r="C61" t="str">
            <v>BL28 - BACHUE</v>
          </cell>
        </row>
        <row r="62">
          <cell r="C62" t="str">
            <v>BL31 - QUIRIGUA</v>
          </cell>
        </row>
        <row r="63">
          <cell r="C63" t="str">
            <v>BL32 - EL_CEDRO</v>
          </cell>
        </row>
        <row r="64">
          <cell r="C64" t="str">
            <v>BL33 - VILLA_LUZ</v>
          </cell>
        </row>
        <row r="65">
          <cell r="C65" t="str">
            <v>BL34 - RONDEROETB</v>
          </cell>
        </row>
        <row r="66">
          <cell r="C66" t="str">
            <v>BL35 - STA_ROSITA</v>
          </cell>
        </row>
        <row r="67">
          <cell r="C67" t="str">
            <v>BL36 - BOCHICAIII</v>
          </cell>
        </row>
        <row r="68">
          <cell r="C68" t="str">
            <v>BL37 - AFIDRO</v>
          </cell>
        </row>
        <row r="69">
          <cell r="C69" t="str">
            <v>BL38 - ENGATIVA</v>
          </cell>
        </row>
        <row r="70">
          <cell r="C70" t="str">
            <v>BO11 - VL_SAUCES</v>
          </cell>
        </row>
        <row r="71">
          <cell r="C71" t="str">
            <v>BO11R - COLMOTORES</v>
          </cell>
        </row>
        <row r="72">
          <cell r="C72" t="str">
            <v>BO12 - MADELENA</v>
          </cell>
        </row>
        <row r="73">
          <cell r="C73" t="str">
            <v>BO12R - UNILUZ</v>
          </cell>
        </row>
        <row r="74">
          <cell r="C74" t="str">
            <v>BO13 - HILANDERIA</v>
          </cell>
        </row>
        <row r="75">
          <cell r="C75" t="str">
            <v>BO13R - CARBOQUIMI</v>
          </cell>
        </row>
        <row r="76">
          <cell r="C76" t="str">
            <v>BO14 - CASAGRANDE</v>
          </cell>
        </row>
        <row r="77">
          <cell r="C77" t="str">
            <v>BO15 - MAKROGLAXO</v>
          </cell>
        </row>
        <row r="78">
          <cell r="C78" t="str">
            <v>BO16 - OLARTE</v>
          </cell>
        </row>
        <row r="79">
          <cell r="C79" t="str">
            <v>BO17 - ISLA_SOL</v>
          </cell>
        </row>
        <row r="80">
          <cell r="C80" t="str">
            <v>BO18 - FERROTEC</v>
          </cell>
        </row>
        <row r="81">
          <cell r="C81" t="str">
            <v>BO21 - NUEVO_ROMA</v>
          </cell>
        </row>
        <row r="82">
          <cell r="C82" t="str">
            <v>BO22 - LLOREDA</v>
          </cell>
        </row>
        <row r="83">
          <cell r="C83" t="str">
            <v>BO23 - CORLUZ</v>
          </cell>
        </row>
        <row r="84">
          <cell r="C84" t="str">
            <v>BO24 - VL_ANITA</v>
          </cell>
        </row>
        <row r="85">
          <cell r="C85" t="str">
            <v>BO25 - PAVCO</v>
          </cell>
        </row>
        <row r="86">
          <cell r="C86" t="str">
            <v>BO26 - ALEJANDRA</v>
          </cell>
        </row>
        <row r="87">
          <cell r="C87" t="str">
            <v>BO27 - SIE_MORENA</v>
          </cell>
        </row>
        <row r="88">
          <cell r="C88" t="str">
            <v>BO28 - BOITA</v>
          </cell>
        </row>
        <row r="89">
          <cell r="C89" t="str">
            <v>BO31 - VILLA_RIO</v>
          </cell>
        </row>
        <row r="90">
          <cell r="C90" t="str">
            <v>BO32 - ESTACION</v>
          </cell>
        </row>
        <row r="91">
          <cell r="C91" t="str">
            <v>BO33 - APOGEO</v>
          </cell>
        </row>
        <row r="92">
          <cell r="C92" t="str">
            <v>BO34 - TIMIZA</v>
          </cell>
        </row>
        <row r="93">
          <cell r="C93" t="str">
            <v>BO35 - PERDOMO</v>
          </cell>
        </row>
        <row r="94">
          <cell r="C94" t="str">
            <v>BO36 - CASA_BLANC</v>
          </cell>
        </row>
        <row r="95">
          <cell r="C95" t="str">
            <v>BO37 - CARIMA_ETB</v>
          </cell>
        </row>
        <row r="96">
          <cell r="C96" t="str">
            <v>BO38 - GALICIA</v>
          </cell>
        </row>
        <row r="97">
          <cell r="C97" t="str">
            <v>CB12D - CRUCERO</v>
          </cell>
        </row>
        <row r="98">
          <cell r="C98" t="str">
            <v>CB13D - LA_RAMADA</v>
          </cell>
        </row>
        <row r="99">
          <cell r="C99" t="str">
            <v>CC11 - CHAPINERO</v>
          </cell>
        </row>
        <row r="100">
          <cell r="C100" t="str">
            <v>CC12 - MARLY</v>
          </cell>
        </row>
        <row r="101">
          <cell r="C101" t="str">
            <v>CC13 - PALERMO</v>
          </cell>
        </row>
        <row r="102">
          <cell r="C102" t="str">
            <v>CC14 - ALTO_CABLE</v>
          </cell>
        </row>
        <row r="103">
          <cell r="C103" t="str">
            <v>CC15 - BC_CC_A</v>
          </cell>
        </row>
        <row r="104">
          <cell r="C104" t="str">
            <v>CC16 - AV_CARACAS</v>
          </cell>
        </row>
        <row r="105">
          <cell r="C105" t="str">
            <v>CC17 - LA_SALLE</v>
          </cell>
        </row>
        <row r="106">
          <cell r="C106" t="str">
            <v>CC18 - CATALUNA</v>
          </cell>
        </row>
        <row r="107">
          <cell r="C107" t="str">
            <v>CC21 - SAN_MARTIN</v>
          </cell>
        </row>
        <row r="108">
          <cell r="C108" t="str">
            <v>CC22 - BC_CC_B</v>
          </cell>
        </row>
        <row r="109">
          <cell r="C109" t="str">
            <v>CC23 - MILITAR</v>
          </cell>
        </row>
        <row r="110">
          <cell r="C110" t="str">
            <v>CC24 - ROSALES</v>
          </cell>
        </row>
        <row r="111">
          <cell r="C111" t="str">
            <v>CC26 - URB_PARDO</v>
          </cell>
        </row>
        <row r="112">
          <cell r="C112" t="str">
            <v>CC27 - ST_DOMINGO</v>
          </cell>
        </row>
        <row r="113">
          <cell r="C113" t="str">
            <v>CC28 - CARRERA_7</v>
          </cell>
        </row>
        <row r="114">
          <cell r="C114" t="str">
            <v>CC29 - CIRCUNVALA</v>
          </cell>
        </row>
        <row r="115">
          <cell r="C115" t="str">
            <v>CC2A - PARQUE_NAL</v>
          </cell>
        </row>
        <row r="116">
          <cell r="C116" t="str">
            <v>CC2B - Libre</v>
          </cell>
        </row>
        <row r="117">
          <cell r="C117" t="str">
            <v>CC2C - Libre</v>
          </cell>
        </row>
        <row r="118">
          <cell r="C118" t="str">
            <v>CE11 - COVICAL</v>
          </cell>
        </row>
        <row r="119">
          <cell r="C119" t="str">
            <v>CE12 - FRAYLEJONA</v>
          </cell>
        </row>
        <row r="120">
          <cell r="C120" t="str">
            <v>CE21 - MUNDO_NVO</v>
          </cell>
        </row>
        <row r="121">
          <cell r="C121" t="str">
            <v>CF11D - EL_TEJAR</v>
          </cell>
        </row>
        <row r="122">
          <cell r="C122" t="str">
            <v>CF12D - ALBANIA</v>
          </cell>
        </row>
        <row r="123">
          <cell r="C123" t="str">
            <v>CF13D - SISGA</v>
          </cell>
        </row>
        <row r="124">
          <cell r="C124" t="str">
            <v>CH14 - PJ_CHUZACA</v>
          </cell>
        </row>
        <row r="125">
          <cell r="C125" t="str">
            <v>CH21 - SOACHA</v>
          </cell>
        </row>
        <row r="126">
          <cell r="C126" t="str">
            <v>CH22 - CANOAS</v>
          </cell>
        </row>
        <row r="127">
          <cell r="C127" t="str">
            <v>CJ11 - RIO_FRIO</v>
          </cell>
        </row>
        <row r="128">
          <cell r="C128" t="str">
            <v>CJ12 - CANELON</v>
          </cell>
        </row>
        <row r="129">
          <cell r="C129" t="str">
            <v>CJ21 - CHUNUGUA</v>
          </cell>
        </row>
        <row r="130">
          <cell r="C130" t="str">
            <v>CJ22 - COLOMBIA</v>
          </cell>
        </row>
        <row r="131">
          <cell r="C131" t="str">
            <v>CK11 - PESQUERO</v>
          </cell>
        </row>
        <row r="132">
          <cell r="C132" t="str">
            <v>CK12 - SOLDADOS</v>
          </cell>
        </row>
        <row r="133">
          <cell r="C133" t="str">
            <v>CK13 - BONIFACIO</v>
          </cell>
        </row>
        <row r="134">
          <cell r="C134" t="str">
            <v>CK14 - EL_BOSCAN</v>
          </cell>
        </row>
        <row r="135">
          <cell r="C135" t="str">
            <v>CK15 - BRISAS</v>
          </cell>
        </row>
        <row r="136">
          <cell r="C136" t="str">
            <v>CK16 - BOSALINDA</v>
          </cell>
        </row>
        <row r="137">
          <cell r="C137" t="str">
            <v>CK17 - IRIARTE</v>
          </cell>
        </row>
        <row r="138">
          <cell r="C138" t="str">
            <v>CK18 - ARBOLETE</v>
          </cell>
        </row>
        <row r="139">
          <cell r="C139" t="str">
            <v>CK1A - ANHELO</v>
          </cell>
        </row>
        <row r="140">
          <cell r="C140" t="str">
            <v>CK1B - POTRERITOS</v>
          </cell>
        </row>
        <row r="141">
          <cell r="C141" t="str">
            <v>CK1C - METROVIVIE</v>
          </cell>
        </row>
        <row r="142">
          <cell r="C142" t="str">
            <v>CL11R - POBLADO</v>
          </cell>
        </row>
        <row r="143">
          <cell r="C143" t="str">
            <v>CL12R - SANTA_ROSA</v>
          </cell>
        </row>
        <row r="144">
          <cell r="C144" t="str">
            <v>CL13R - Libre</v>
          </cell>
        </row>
        <row r="145">
          <cell r="C145" t="str">
            <v>CL14R - EL_RODEO</v>
          </cell>
        </row>
        <row r="146">
          <cell r="C146" t="str">
            <v>CN11 - AVIANCA</v>
          </cell>
        </row>
        <row r="147">
          <cell r="C147" t="str">
            <v>CN12 - MULTIFAMI</v>
          </cell>
        </row>
        <row r="148">
          <cell r="C148" t="str">
            <v>CN13 - EXTERNADO</v>
          </cell>
        </row>
        <row r="149">
          <cell r="C149" t="str">
            <v>CN14 - SN_LORENZO</v>
          </cell>
        </row>
        <row r="150">
          <cell r="C150" t="str">
            <v>CN15 - GERMANIA</v>
          </cell>
        </row>
        <row r="151">
          <cell r="C151" t="str">
            <v>CN16 - CASAMONEDA</v>
          </cell>
        </row>
        <row r="152">
          <cell r="C152" t="str">
            <v>CN17 - PALACIOETB</v>
          </cell>
        </row>
        <row r="153">
          <cell r="C153" t="str">
            <v>CN21 - TIA</v>
          </cell>
        </row>
        <row r="154">
          <cell r="C154" t="str">
            <v>CN22 - RES_PARQUE</v>
          </cell>
        </row>
        <row r="155">
          <cell r="C155" t="str">
            <v>CN23 - RICHARD</v>
          </cell>
        </row>
        <row r="156">
          <cell r="C156" t="str">
            <v>CN24 - FENICIA</v>
          </cell>
        </row>
        <row r="157">
          <cell r="C157" t="str">
            <v>CN25 - BC_CN</v>
          </cell>
        </row>
        <row r="158">
          <cell r="C158" t="str">
            <v>CN26 - MURILLO_T</v>
          </cell>
        </row>
        <row r="159">
          <cell r="C159" t="str">
            <v>CN27 - GUADALUPE</v>
          </cell>
        </row>
        <row r="160">
          <cell r="C160" t="str">
            <v>CN28 - BCO_REPUBL</v>
          </cell>
        </row>
        <row r="161">
          <cell r="C161" t="str">
            <v>CO11 - LOCAL_CO11</v>
          </cell>
        </row>
        <row r="162">
          <cell r="C162" t="str">
            <v>CO11R - MESAAUXISA</v>
          </cell>
        </row>
        <row r="163">
          <cell r="C163" t="str">
            <v>CO12 - CASINO</v>
          </cell>
        </row>
        <row r="164">
          <cell r="C164" t="str">
            <v>CO13 - VALVULAS</v>
          </cell>
        </row>
        <row r="165">
          <cell r="C165" t="str">
            <v>CO13R - ESPERANZA</v>
          </cell>
        </row>
        <row r="166">
          <cell r="C166" t="str">
            <v>COEPR - COLPARAISO</v>
          </cell>
        </row>
        <row r="167">
          <cell r="C167" t="str">
            <v>COLGR - COLGUAMES</v>
          </cell>
        </row>
        <row r="168">
          <cell r="C168" t="str">
            <v>COS1R - COLSAL1LAG</v>
          </cell>
        </row>
        <row r="169">
          <cell r="C169" t="str">
            <v>CP11 - Libre</v>
          </cell>
        </row>
        <row r="170">
          <cell r="C170" t="str">
            <v>CP12 - CIU_JARDIN</v>
          </cell>
        </row>
        <row r="171">
          <cell r="C171" t="str">
            <v>CP13 - GUARDIA_PR</v>
          </cell>
        </row>
        <row r="172">
          <cell r="C172" t="str">
            <v>CP14 - HORTUA</v>
          </cell>
        </row>
        <row r="173">
          <cell r="C173" t="str">
            <v>CP21 - QUINTA_ETB</v>
          </cell>
        </row>
        <row r="174">
          <cell r="C174" t="str">
            <v>CP22 - LUNA_PARK</v>
          </cell>
        </row>
        <row r="175">
          <cell r="C175" t="str">
            <v>CP23 - IMPRE_NAL</v>
          </cell>
        </row>
        <row r="176">
          <cell r="C176" t="str">
            <v>CP24 - SANTA_ANA</v>
          </cell>
        </row>
        <row r="177">
          <cell r="C177" t="str">
            <v>CP31 - CRISTOBAL</v>
          </cell>
        </row>
        <row r="178">
          <cell r="C178" t="str">
            <v>CP32 - CALLE_2</v>
          </cell>
        </row>
        <row r="179">
          <cell r="C179" t="str">
            <v>CP33 - CRTA_SUR</v>
          </cell>
        </row>
        <row r="180">
          <cell r="C180" t="str">
            <v>CP34 - SEVILLA</v>
          </cell>
        </row>
        <row r="181">
          <cell r="C181" t="str">
            <v>CP41 - MISERICORD</v>
          </cell>
        </row>
        <row r="182">
          <cell r="C182" t="str">
            <v>CP42 - TUBOS_MORE</v>
          </cell>
        </row>
        <row r="183">
          <cell r="C183" t="str">
            <v>CP43 - BALCANES</v>
          </cell>
        </row>
        <row r="184">
          <cell r="C184" t="str">
            <v>CP44 - EDUARDO_ST</v>
          </cell>
        </row>
        <row r="185">
          <cell r="C185" t="str">
            <v>CQ11D - LOCAL_CQ11</v>
          </cell>
        </row>
        <row r="186">
          <cell r="C186" t="str">
            <v>CQ11R - Chingaza</v>
          </cell>
        </row>
        <row r="187">
          <cell r="C187" t="str">
            <v>CQ12D - Caqueza</v>
          </cell>
        </row>
        <row r="188">
          <cell r="C188" t="str">
            <v>CQ13D - Ubaque</v>
          </cell>
        </row>
        <row r="189">
          <cell r="C189" t="str">
            <v>CR11 - PERSEVERAN</v>
          </cell>
        </row>
        <row r="190">
          <cell r="C190" t="str">
            <v>CR12 - CTR_CONVEN</v>
          </cell>
        </row>
        <row r="191">
          <cell r="C191" t="str">
            <v>CR13 - PLANETARIO</v>
          </cell>
        </row>
        <row r="192">
          <cell r="C192" t="str">
            <v>CR14 - COLGAS</v>
          </cell>
        </row>
        <row r="193">
          <cell r="C193" t="str">
            <v>CR15 - ORQUIDEA_R</v>
          </cell>
        </row>
        <row r="194">
          <cell r="C194" t="str">
            <v>CR16 - URANO</v>
          </cell>
        </row>
        <row r="195">
          <cell r="C195" t="str">
            <v>CR21 - COLSUBSIDI</v>
          </cell>
        </row>
        <row r="196">
          <cell r="C196" t="str">
            <v>CR22 - MAGDALENA</v>
          </cell>
        </row>
        <row r="197">
          <cell r="C197" t="str">
            <v>CR23 - HILTON</v>
          </cell>
        </row>
        <row r="198">
          <cell r="C198" t="str">
            <v>CR24 - EDI_BACHUE</v>
          </cell>
        </row>
        <row r="199">
          <cell r="C199" t="str">
            <v>CR25 - TELECOM</v>
          </cell>
        </row>
        <row r="200">
          <cell r="C200" t="str">
            <v>CR26 - PC_BAVARIA</v>
          </cell>
        </row>
        <row r="201">
          <cell r="C201" t="str">
            <v>CS11 - SAN_LUIS</v>
          </cell>
        </row>
        <row r="202">
          <cell r="C202" t="str">
            <v>CS12 - T_CASTILLO</v>
          </cell>
        </row>
        <row r="203">
          <cell r="C203" t="str">
            <v>CS13 - TROLLEY</v>
          </cell>
        </row>
        <row r="204">
          <cell r="C204" t="str">
            <v>CS14 - LOURDES</v>
          </cell>
        </row>
        <row r="205">
          <cell r="C205" t="str">
            <v>CS15 - CARRERA_10</v>
          </cell>
        </row>
        <row r="206">
          <cell r="C206" t="str">
            <v>CS16 - RAFA_URIBE</v>
          </cell>
        </row>
        <row r="207">
          <cell r="C207" t="str">
            <v>CS17 - ALADINO_BC</v>
          </cell>
        </row>
        <row r="208">
          <cell r="C208" t="str">
            <v>CS18 - GRANAHORRA</v>
          </cell>
        </row>
        <row r="209">
          <cell r="C209" t="str">
            <v>CS19 - Libre</v>
          </cell>
        </row>
        <row r="210">
          <cell r="C210" t="str">
            <v>CS21 - G_FEMENINO</v>
          </cell>
        </row>
        <row r="211">
          <cell r="C211" t="str">
            <v>CS22 - PEDAGOGICA</v>
          </cell>
        </row>
        <row r="212">
          <cell r="C212" t="str">
            <v>CS23 - ROYALPLAZA</v>
          </cell>
        </row>
        <row r="213">
          <cell r="C213" t="str">
            <v>CS24 - CHICO</v>
          </cell>
        </row>
        <row r="214">
          <cell r="C214" t="str">
            <v>CS25 - TRANVIA</v>
          </cell>
        </row>
        <row r="215">
          <cell r="C215" t="str">
            <v>CS26 - STA_TERESA</v>
          </cell>
        </row>
        <row r="216">
          <cell r="C216" t="str">
            <v>CS27 - ROSARIO</v>
          </cell>
        </row>
        <row r="217">
          <cell r="C217" t="str">
            <v>CS28 - SEARS</v>
          </cell>
        </row>
        <row r="218">
          <cell r="C218" t="str">
            <v>CT11 - CALLE_90</v>
          </cell>
        </row>
        <row r="219">
          <cell r="C219" t="str">
            <v>CT12 - LA_CABRERA</v>
          </cell>
        </row>
        <row r="220">
          <cell r="C220" t="str">
            <v>CT13 - AVENIDA_38</v>
          </cell>
        </row>
        <row r="221">
          <cell r="C221" t="str">
            <v>CT14 - PASADENA</v>
          </cell>
        </row>
        <row r="222">
          <cell r="C222" t="str">
            <v>CT15 - CENTRO_93</v>
          </cell>
        </row>
        <row r="223">
          <cell r="C223" t="str">
            <v>CT16 - AN_COUNTRY</v>
          </cell>
        </row>
        <row r="224">
          <cell r="C224" t="str">
            <v>CT17 - BARRAQUER</v>
          </cell>
        </row>
        <row r="225">
          <cell r="C225" t="str">
            <v>CT21 - ENTRE_RIOS</v>
          </cell>
        </row>
        <row r="226">
          <cell r="C226" t="str">
            <v>CT22 - ALCAZARES</v>
          </cell>
        </row>
        <row r="227">
          <cell r="C227" t="str">
            <v>CT23 - 7_AGOSTO</v>
          </cell>
        </row>
        <row r="228">
          <cell r="C228" t="str">
            <v>CT24 - AVENIDA_85</v>
          </cell>
        </row>
        <row r="229">
          <cell r="C229" t="str">
            <v>CT25 - POLO_CLUB</v>
          </cell>
        </row>
        <row r="230">
          <cell r="C230" t="str">
            <v>CT26 - NOGAL</v>
          </cell>
        </row>
        <row r="231">
          <cell r="C231" t="str">
            <v>CT27 - STA_PAULA</v>
          </cell>
        </row>
        <row r="232">
          <cell r="C232" t="str">
            <v>CT31 - STA_SOFIA</v>
          </cell>
        </row>
        <row r="233">
          <cell r="C233" t="str">
            <v>CT32 - GAITAN</v>
          </cell>
        </row>
        <row r="234">
          <cell r="C234" t="str">
            <v>CT33 - ANDINO_ETB</v>
          </cell>
        </row>
        <row r="235">
          <cell r="C235" t="str">
            <v>CT34 - MUSEOCHICO</v>
          </cell>
        </row>
        <row r="236">
          <cell r="C236" t="str">
            <v>CT35 - RIONEGRO</v>
          </cell>
        </row>
        <row r="237">
          <cell r="C237" t="str">
            <v>CT36 - RETIRO</v>
          </cell>
        </row>
        <row r="238">
          <cell r="C238" t="str">
            <v>CT37 - EL_LAGO</v>
          </cell>
        </row>
        <row r="239">
          <cell r="C239" t="str">
            <v>CU11 - CL_45_ETB</v>
          </cell>
        </row>
        <row r="240">
          <cell r="C240" t="str">
            <v>CU12 - TELEVISORA</v>
          </cell>
        </row>
        <row r="241">
          <cell r="C241" t="str">
            <v>CU13 - ESPACIO</v>
          </cell>
        </row>
        <row r="242">
          <cell r="C242" t="str">
            <v>CU14 - CAMPIN</v>
          </cell>
        </row>
        <row r="243">
          <cell r="C243" t="str">
            <v>CU15 - RECUERDO</v>
          </cell>
        </row>
        <row r="244">
          <cell r="C244" t="str">
            <v>CU16 - EXPOSICION</v>
          </cell>
        </row>
        <row r="245">
          <cell r="C245" t="str">
            <v>CU17 - U_NACIONAL</v>
          </cell>
        </row>
        <row r="246">
          <cell r="C246" t="str">
            <v>CU18 - TEJADA</v>
          </cell>
        </row>
        <row r="247">
          <cell r="C247" t="str">
            <v>CU19 - ANDINA</v>
          </cell>
        </row>
        <row r="248">
          <cell r="C248" t="str">
            <v>CU1A - Libre</v>
          </cell>
        </row>
        <row r="249">
          <cell r="C249" t="str">
            <v>CU1B - AVENIDA_30</v>
          </cell>
        </row>
        <row r="250">
          <cell r="C250" t="str">
            <v>CX11D - CHINZAQUE</v>
          </cell>
        </row>
        <row r="251">
          <cell r="C251" t="str">
            <v>CX12D - MINA</v>
          </cell>
        </row>
        <row r="252">
          <cell r="C252" t="str">
            <v>CX13D - TARAVITA</v>
          </cell>
        </row>
        <row r="253">
          <cell r="C253" t="str">
            <v>CY11 - CERCA_PIED</v>
          </cell>
        </row>
        <row r="254">
          <cell r="C254" t="str">
            <v>CY12 - FONQUETA</v>
          </cell>
        </row>
        <row r="255">
          <cell r="C255" t="str">
            <v>CY21 - LA_LORENA</v>
          </cell>
        </row>
        <row r="256">
          <cell r="C256" t="str">
            <v>CY22 - LA_BALSA</v>
          </cell>
        </row>
        <row r="257">
          <cell r="C257" t="str">
            <v>EB11D - EL_BOSQUE</v>
          </cell>
        </row>
        <row r="258">
          <cell r="C258" t="str">
            <v>EB21D - SUBIA</v>
          </cell>
        </row>
        <row r="259">
          <cell r="C259" t="str">
            <v>EB22D - TIBACUY</v>
          </cell>
        </row>
        <row r="260">
          <cell r="C260" t="str">
            <v>EPS1R - PENAS_BLAN</v>
          </cell>
        </row>
        <row r="261">
          <cell r="C261" t="str">
            <v>ER11 - 4_ESQUINAS</v>
          </cell>
        </row>
        <row r="262">
          <cell r="C262" t="str">
            <v>ER12 - SABANETA</v>
          </cell>
        </row>
        <row r="263">
          <cell r="C263" t="str">
            <v>ER21 - CRUZ_VERDE</v>
          </cell>
        </row>
        <row r="264">
          <cell r="C264" t="str">
            <v>ER22 - LA_PINUELA</v>
          </cell>
        </row>
        <row r="265">
          <cell r="C265" t="str">
            <v>ES11 - EMCOCABLES</v>
          </cell>
        </row>
        <row r="266">
          <cell r="C266" t="str">
            <v>ES11R - PACHO</v>
          </cell>
        </row>
        <row r="267">
          <cell r="C267" t="str">
            <v>ES12 - REBANO</v>
          </cell>
        </row>
        <row r="268">
          <cell r="C268" t="str">
            <v>ES12R - COLAR</v>
          </cell>
        </row>
        <row r="269">
          <cell r="C269" t="str">
            <v>ES13 - MANAS</v>
          </cell>
        </row>
        <row r="270">
          <cell r="C270" t="str">
            <v>ES13R - VOLMO</v>
          </cell>
        </row>
        <row r="271">
          <cell r="C271" t="str">
            <v>ES14 - PORTACHUEL</v>
          </cell>
        </row>
        <row r="272">
          <cell r="C272" t="str">
            <v>ES21R - EL_POMAR</v>
          </cell>
        </row>
        <row r="273">
          <cell r="C273" t="str">
            <v>ES22R - SOL_TIBITO</v>
          </cell>
        </row>
        <row r="274">
          <cell r="C274" t="str">
            <v>ES23R - APOSENTOS</v>
          </cell>
        </row>
        <row r="275">
          <cell r="C275" t="str">
            <v>FC11D - LA_VEGA</v>
          </cell>
        </row>
        <row r="276">
          <cell r="C276" t="str">
            <v>FC12D - PERICO</v>
          </cell>
        </row>
        <row r="277">
          <cell r="C277" t="str">
            <v>FC13D - SUPATA</v>
          </cell>
        </row>
        <row r="278">
          <cell r="C278" t="str">
            <v>FO11 - SAN_FELIPE</v>
          </cell>
        </row>
        <row r="279">
          <cell r="C279" t="str">
            <v>FO11R - COLFRIGOS</v>
          </cell>
        </row>
        <row r="280">
          <cell r="C280" t="str">
            <v>FO12 - PROTELA</v>
          </cell>
        </row>
        <row r="281">
          <cell r="C281" t="str">
            <v>FO12R - LAFAYETTE</v>
          </cell>
        </row>
        <row r="282">
          <cell r="C282" t="str">
            <v>FO13 - CENTENARIO</v>
          </cell>
        </row>
        <row r="283">
          <cell r="C283" t="str">
            <v>FO13R - AERONAUTIC</v>
          </cell>
        </row>
        <row r="284">
          <cell r="C284" t="str">
            <v>FO14 - BELEN_ETB</v>
          </cell>
        </row>
        <row r="285">
          <cell r="C285" t="str">
            <v>FO15 - VERSALLES</v>
          </cell>
        </row>
        <row r="286">
          <cell r="C286" t="str">
            <v>FO16 - MORAVIA</v>
          </cell>
        </row>
        <row r="287">
          <cell r="C287" t="str">
            <v>FO17 - AVESCO</v>
          </cell>
        </row>
        <row r="288">
          <cell r="C288" t="str">
            <v>FO21 - FERROCAJA</v>
          </cell>
        </row>
        <row r="289">
          <cell r="C289" t="str">
            <v>FO21R - ZF_PRINTER</v>
          </cell>
        </row>
        <row r="290">
          <cell r="C290" t="str">
            <v>FO22 - MODELIA</v>
          </cell>
        </row>
        <row r="291">
          <cell r="C291" t="str">
            <v>FO22R - HILACOL</v>
          </cell>
        </row>
        <row r="292">
          <cell r="C292" t="str">
            <v>FO23 - VILLEMAR</v>
          </cell>
        </row>
        <row r="293">
          <cell r="C293" t="str">
            <v>FO24 - LEVAPAN</v>
          </cell>
        </row>
        <row r="294">
          <cell r="C294" t="str">
            <v>FO25 - AEROCIVIL</v>
          </cell>
        </row>
        <row r="295">
          <cell r="C295" t="str">
            <v>FO26 - EMPAQ_IND</v>
          </cell>
        </row>
        <row r="296">
          <cell r="C296" t="str">
            <v>FO27 - EL_SIGLO</v>
          </cell>
        </row>
        <row r="297">
          <cell r="C297" t="str">
            <v>FO28 - CATAM</v>
          </cell>
        </row>
        <row r="298">
          <cell r="C298" t="str">
            <v>FO31 - TARRAGONA</v>
          </cell>
        </row>
        <row r="299">
          <cell r="C299" t="str">
            <v>FO32 - EMISORAS</v>
          </cell>
        </row>
        <row r="300">
          <cell r="C300" t="str">
            <v>FO33 - LOS_MONJES</v>
          </cell>
        </row>
        <row r="301">
          <cell r="C301" t="str">
            <v>FO34 - URBIZA</v>
          </cell>
        </row>
        <row r="302">
          <cell r="C302" t="str">
            <v>FO35 - FONTIBON_C</v>
          </cell>
        </row>
        <row r="303">
          <cell r="C303" t="str">
            <v>FO36 - PINAR_LT</v>
          </cell>
        </row>
        <row r="304">
          <cell r="C304" t="str">
            <v>FU11R - LA_UNION</v>
          </cell>
        </row>
        <row r="305">
          <cell r="C305" t="str">
            <v>GA11 - EL_ROBLE</v>
          </cell>
        </row>
        <row r="306">
          <cell r="C306" t="str">
            <v>GA21 - AURORA</v>
          </cell>
        </row>
        <row r="307">
          <cell r="C307" t="str">
            <v>GA22 - SAN_JOSE</v>
          </cell>
        </row>
        <row r="308">
          <cell r="C308" t="str">
            <v>GG11 - MULTIPLAST</v>
          </cell>
        </row>
        <row r="309">
          <cell r="C309" t="str">
            <v>GG12 - MARGARITAS</v>
          </cell>
        </row>
        <row r="310">
          <cell r="C310" t="str">
            <v>GG13 - TALLERES_C</v>
          </cell>
        </row>
        <row r="311">
          <cell r="C311" t="str">
            <v>GG14 - BC_GG</v>
          </cell>
        </row>
        <row r="312">
          <cell r="C312" t="str">
            <v>GG15 - SABANA</v>
          </cell>
        </row>
        <row r="313">
          <cell r="C313" t="str">
            <v>GG16 - INDUACERO</v>
          </cell>
        </row>
        <row r="314">
          <cell r="C314" t="str">
            <v>GG17 - MODELO</v>
          </cell>
        </row>
        <row r="315">
          <cell r="C315" t="str">
            <v>GG21 - AUTOMOTRIZ</v>
          </cell>
        </row>
        <row r="316">
          <cell r="C316" t="str">
            <v>GG22 - COGRA</v>
          </cell>
        </row>
        <row r="317">
          <cell r="C317" t="str">
            <v>GG23 - OLIVETTI</v>
          </cell>
        </row>
        <row r="318">
          <cell r="C318" t="str">
            <v>GG24 - ICASA</v>
          </cell>
        </row>
        <row r="319">
          <cell r="C319" t="str">
            <v>GG25 - FISCALIA</v>
          </cell>
        </row>
        <row r="320">
          <cell r="C320" t="str">
            <v>GG26 - COCA_COLA</v>
          </cell>
        </row>
        <row r="321">
          <cell r="C321" t="str">
            <v>GG32 - MOTORCOL</v>
          </cell>
        </row>
        <row r="322">
          <cell r="C322" t="str">
            <v>GG33 - IMPREN_BCO</v>
          </cell>
        </row>
        <row r="323">
          <cell r="C323" t="str">
            <v>GG34 - LITO_COLOM</v>
          </cell>
        </row>
        <row r="324">
          <cell r="C324" t="str">
            <v>GG41 - RAYLAN</v>
          </cell>
        </row>
        <row r="325">
          <cell r="C325" t="str">
            <v>GG42 - DORIA</v>
          </cell>
        </row>
        <row r="326">
          <cell r="C326" t="str">
            <v>GG43 - Q_PAREDES</v>
          </cell>
        </row>
        <row r="327">
          <cell r="C327" t="str">
            <v>GG44 - ORTESAL</v>
          </cell>
        </row>
        <row r="328">
          <cell r="C328" t="str">
            <v>IA11 - STA_LUCIA</v>
          </cell>
        </row>
        <row r="329">
          <cell r="C329" t="str">
            <v>IA12 - CHILACOS</v>
          </cell>
        </row>
        <row r="330">
          <cell r="C330" t="str">
            <v>IA13 - SAMARIA</v>
          </cell>
        </row>
        <row r="331">
          <cell r="C331" t="str">
            <v>IN11 - CIU_LATINA</v>
          </cell>
        </row>
        <row r="332">
          <cell r="C332" t="str">
            <v>IN12 - PREFABRICA</v>
          </cell>
        </row>
        <row r="333">
          <cell r="C333" t="str">
            <v>IN13 - INDUMIL</v>
          </cell>
        </row>
        <row r="334">
          <cell r="C334" t="str">
            <v>JU11D - QUEBRADA</v>
          </cell>
        </row>
        <row r="335">
          <cell r="C335" t="str">
            <v>JU12D - ZUMBE</v>
          </cell>
        </row>
        <row r="336">
          <cell r="C336" t="str">
            <v>LA11R - STNDERCITO</v>
          </cell>
        </row>
        <row r="337">
          <cell r="C337" t="str">
            <v>LB11D - CUMACA</v>
          </cell>
        </row>
        <row r="338">
          <cell r="C338" t="str">
            <v>LB12D - PTO_BRASIL</v>
          </cell>
        </row>
        <row r="339">
          <cell r="C339" t="str">
            <v>LB13D - PUEBLO_NVO</v>
          </cell>
        </row>
        <row r="340">
          <cell r="C340" t="str">
            <v>LD11D - CERINSA</v>
          </cell>
        </row>
        <row r="341">
          <cell r="C341" t="str">
            <v>LD21D - PTE_OLGUIN</v>
          </cell>
        </row>
        <row r="342">
          <cell r="C342" t="str">
            <v>LE11D - ANATOLI</v>
          </cell>
        </row>
        <row r="343">
          <cell r="C343" t="str">
            <v>LE12D - CAMPO_STO</v>
          </cell>
        </row>
        <row r="344">
          <cell r="C344" t="str">
            <v>LE13D - SFERNANDO</v>
          </cell>
        </row>
        <row r="345">
          <cell r="C345" t="str">
            <v>LG13R - Anapoima EEC</v>
          </cell>
        </row>
        <row r="346">
          <cell r="C346" t="str">
            <v>LGEPR - GUA_PAR</v>
          </cell>
        </row>
        <row r="347">
          <cell r="C347" t="str">
            <v>LGMER - GUA_MES</v>
          </cell>
        </row>
        <row r="348">
          <cell r="C348" t="str">
            <v>LM11D - INSFOPAL</v>
          </cell>
        </row>
        <row r="349">
          <cell r="C349" t="str">
            <v>LM12D - MINIPI</v>
          </cell>
        </row>
        <row r="350">
          <cell r="C350" t="str">
            <v>LM13D - YACOPI</v>
          </cell>
        </row>
        <row r="351">
          <cell r="C351" t="str">
            <v>LM21D - LA_QUINTA</v>
          </cell>
        </row>
        <row r="352">
          <cell r="C352" t="str">
            <v>LM22D - TOPAIPI</v>
          </cell>
        </row>
        <row r="353">
          <cell r="C353" t="str">
            <v>LM23D - LA_PENA</v>
          </cell>
        </row>
        <row r="354">
          <cell r="C354" t="str">
            <v>LP11 - AV_COLON</v>
          </cell>
        </row>
        <row r="355">
          <cell r="C355" t="str">
            <v>LP11R - FIBREXA</v>
          </cell>
        </row>
        <row r="356">
          <cell r="C356" t="str">
            <v>LP12 - NAL_CHOCOL</v>
          </cell>
        </row>
        <row r="357">
          <cell r="C357" t="str">
            <v>LP12R - CIPLAS</v>
          </cell>
        </row>
        <row r="358">
          <cell r="C358" t="str">
            <v>LP13 - FADEMPA</v>
          </cell>
        </row>
        <row r="359">
          <cell r="C359" t="str">
            <v>LP13R - TELAS</v>
          </cell>
        </row>
        <row r="360">
          <cell r="C360" t="str">
            <v>LP14 - CICOLAC</v>
          </cell>
        </row>
        <row r="361">
          <cell r="C361" t="str">
            <v>LP15 - VL_ALSACIA</v>
          </cell>
        </row>
        <row r="362">
          <cell r="C362" t="str">
            <v>LP16 - TERMINAL</v>
          </cell>
        </row>
        <row r="363">
          <cell r="C363" t="str">
            <v>LP17 - TEXTILIA</v>
          </cell>
        </row>
        <row r="364">
          <cell r="C364" t="str">
            <v>LP18 - CAFE_COLON</v>
          </cell>
        </row>
        <row r="365">
          <cell r="C365" t="str">
            <v>LP21 - P_MARSELLA</v>
          </cell>
        </row>
        <row r="366">
          <cell r="C366" t="str">
            <v>LP22 - IBM</v>
          </cell>
        </row>
        <row r="367">
          <cell r="C367" t="str">
            <v>LP23 - DISCOSORBE</v>
          </cell>
        </row>
        <row r="368">
          <cell r="C368" t="str">
            <v>LP24 - LA_PRADERA</v>
          </cell>
        </row>
        <row r="369">
          <cell r="C369" t="str">
            <v>LP25 - JOHNS_BC</v>
          </cell>
        </row>
        <row r="370">
          <cell r="C370" t="str">
            <v>LP26 - ALPINA</v>
          </cell>
        </row>
        <row r="371">
          <cell r="C371" t="str">
            <v>LP27 - C_LLERAS</v>
          </cell>
        </row>
        <row r="372">
          <cell r="C372" t="str">
            <v>LP31 - GUTEMBERTO</v>
          </cell>
        </row>
        <row r="373">
          <cell r="C373" t="str">
            <v>LP32 - LEY</v>
          </cell>
        </row>
        <row r="374">
          <cell r="C374" t="str">
            <v>LP33 - IGUALDAD</v>
          </cell>
        </row>
        <row r="375">
          <cell r="C375" t="str">
            <v>LP34 - TINTALITO</v>
          </cell>
        </row>
        <row r="376">
          <cell r="C376" t="str">
            <v>LP35 - EXITO_BC</v>
          </cell>
        </row>
        <row r="377">
          <cell r="C377" t="str">
            <v>LP36 - MONTEVIDEO</v>
          </cell>
        </row>
        <row r="378">
          <cell r="C378" t="str">
            <v>LP37 - PTE_ARANDA</v>
          </cell>
        </row>
        <row r="379">
          <cell r="C379" t="str">
            <v>LU11D - SAN_JUAN</v>
          </cell>
        </row>
        <row r="380">
          <cell r="C380" t="str">
            <v>LU12D - TUNAL</v>
          </cell>
        </row>
        <row r="381">
          <cell r="C381" t="str">
            <v>LU13D - AGUILAS</v>
          </cell>
        </row>
        <row r="382">
          <cell r="C382" t="str">
            <v>LU14D - PUEBLO_VJO</v>
          </cell>
        </row>
        <row r="383">
          <cell r="C383" t="str">
            <v>LV11D - LA_VIRGEN</v>
          </cell>
        </row>
        <row r="384">
          <cell r="C384" t="str">
            <v>MB11D - JAGUA</v>
          </cell>
        </row>
        <row r="385">
          <cell r="C385" t="str">
            <v>MB14D - URBANO</v>
          </cell>
        </row>
        <row r="386">
          <cell r="C386" t="str">
            <v>MB17D - GAZANORE</v>
          </cell>
        </row>
        <row r="387">
          <cell r="C387" t="str">
            <v>ME11D - PTO_LOPEZ</v>
          </cell>
        </row>
        <row r="388">
          <cell r="C388" t="str">
            <v>ME11R - LIBERIA</v>
          </cell>
        </row>
        <row r="389">
          <cell r="C389" t="str">
            <v>ME12R - SHYN</v>
          </cell>
        </row>
        <row r="390">
          <cell r="C390" t="str">
            <v>ME21D - EL_CARMEN</v>
          </cell>
        </row>
        <row r="391">
          <cell r="C391" t="str">
            <v>ME22D - YALCONIA</v>
          </cell>
        </row>
        <row r="392">
          <cell r="C392" t="str">
            <v>ME23D - COOSAMPRA</v>
          </cell>
        </row>
        <row r="393">
          <cell r="C393" t="str">
            <v>MO11 - Libre</v>
          </cell>
        </row>
        <row r="394">
          <cell r="C394" t="str">
            <v>MO11R - HILOS</v>
          </cell>
        </row>
        <row r="395">
          <cell r="C395" t="str">
            <v>MO12 - SAN_ANDRES</v>
          </cell>
        </row>
        <row r="396">
          <cell r="C396" t="str">
            <v>MO12R - AJOVER</v>
          </cell>
        </row>
        <row r="397">
          <cell r="C397" t="str">
            <v>MO13 - MADRID</v>
          </cell>
        </row>
        <row r="398">
          <cell r="C398" t="str">
            <v>MO14 - FUNZA</v>
          </cell>
        </row>
        <row r="399">
          <cell r="C399" t="str">
            <v>MO15 - SERREZUELA</v>
          </cell>
        </row>
        <row r="400">
          <cell r="C400" t="str">
            <v>MO16 - URBANIZAC</v>
          </cell>
        </row>
        <row r="401">
          <cell r="C401" t="str">
            <v>MO17 - TIBAITATA</v>
          </cell>
        </row>
        <row r="402">
          <cell r="C402" t="str">
            <v>MO21 - PLASTIHOGA</v>
          </cell>
        </row>
        <row r="403">
          <cell r="C403" t="str">
            <v>MO22 - TORINO</v>
          </cell>
        </row>
        <row r="404">
          <cell r="C404" t="str">
            <v>MO23 - BOJACA</v>
          </cell>
        </row>
        <row r="405">
          <cell r="C405" t="str">
            <v>MO24 - FLORAMERIC</v>
          </cell>
        </row>
        <row r="406">
          <cell r="C406" t="str">
            <v>MR11 - LAGARTOS</v>
          </cell>
        </row>
        <row r="407">
          <cell r="C407" t="str">
            <v>MR12 - CALATRAVA</v>
          </cell>
        </row>
        <row r="408">
          <cell r="C408" t="str">
            <v>MR13 - PALESTINA</v>
          </cell>
        </row>
        <row r="409">
          <cell r="C409" t="str">
            <v>MR14 - MAYOLICA</v>
          </cell>
        </row>
        <row r="410">
          <cell r="C410" t="str">
            <v>MR15 - FERIAS</v>
          </cell>
        </row>
        <row r="411">
          <cell r="C411" t="str">
            <v>MR16 - PONTEVEDRA</v>
          </cell>
        </row>
        <row r="412">
          <cell r="C412" t="str">
            <v>MR17 - BONANZA</v>
          </cell>
        </row>
        <row r="413">
          <cell r="C413" t="str">
            <v>MR18 - CREAM_HELA</v>
          </cell>
        </row>
        <row r="414">
          <cell r="C414" t="str">
            <v>MR21 - C_MEZCLAS</v>
          </cell>
        </row>
        <row r="415">
          <cell r="C415" t="str">
            <v>MR22 - C_DIAMANTE</v>
          </cell>
        </row>
        <row r="416">
          <cell r="C416" t="str">
            <v>MR23 - HELENITA</v>
          </cell>
        </row>
        <row r="417">
          <cell r="C417" t="str">
            <v>MR24 - NIZA_VIII</v>
          </cell>
        </row>
        <row r="418">
          <cell r="C418" t="str">
            <v>MR25 - SP_CAFAM</v>
          </cell>
        </row>
        <row r="419">
          <cell r="C419" t="str">
            <v>MR26 - LAS_GALIAS</v>
          </cell>
        </row>
        <row r="420">
          <cell r="C420" t="str">
            <v>MR27 - ILARCO</v>
          </cell>
        </row>
        <row r="421">
          <cell r="C421" t="str">
            <v>MR28 - TABORA</v>
          </cell>
        </row>
        <row r="422">
          <cell r="C422" t="str">
            <v>MR29 - AVENIDA_68</v>
          </cell>
        </row>
        <row r="423">
          <cell r="C423" t="str">
            <v>MR2B - CORDOBA</v>
          </cell>
        </row>
        <row r="424">
          <cell r="C424" t="str">
            <v>MR2C - FLORESTA</v>
          </cell>
        </row>
        <row r="425">
          <cell r="C425" t="str">
            <v>MR31 - SOTILEZA</v>
          </cell>
        </row>
        <row r="426">
          <cell r="C426" t="str">
            <v>MR32 - LA_CLARITA</v>
          </cell>
        </row>
        <row r="427">
          <cell r="C427" t="str">
            <v>MR33 - ESTRADA</v>
          </cell>
        </row>
        <row r="428">
          <cell r="C428" t="str">
            <v>MR34 - Libre</v>
          </cell>
        </row>
        <row r="429">
          <cell r="C429" t="str">
            <v>MR35 - Libre</v>
          </cell>
        </row>
        <row r="430">
          <cell r="C430" t="str">
            <v>MR36 - URB_ANDES</v>
          </cell>
        </row>
        <row r="431">
          <cell r="C431" t="str">
            <v>MR37 - Libre</v>
          </cell>
        </row>
        <row r="432">
          <cell r="C432" t="str">
            <v>MR38 - MORISCO</v>
          </cell>
        </row>
        <row r="433">
          <cell r="C433" t="str">
            <v>MU11 - TEXMERALDA</v>
          </cell>
        </row>
        <row r="434">
          <cell r="C434" t="str">
            <v>MU11R - CRYOGA_EEC</v>
          </cell>
        </row>
        <row r="435">
          <cell r="C435" t="str">
            <v>MU12 - ICOLLAN_11</v>
          </cell>
        </row>
        <row r="436">
          <cell r="C436" t="str">
            <v>MU12R - GRANADA</v>
          </cell>
        </row>
        <row r="437">
          <cell r="C437" t="str">
            <v>MU13 - SN_NICOLAS</v>
          </cell>
        </row>
        <row r="438">
          <cell r="C438" t="str">
            <v>MU14 - CARBOGAS</v>
          </cell>
        </row>
        <row r="439">
          <cell r="C439" t="str">
            <v>MU15 - SIBATE</v>
          </cell>
        </row>
        <row r="440">
          <cell r="C440" t="str">
            <v>MU16 - ALICACHIN</v>
          </cell>
        </row>
        <row r="441">
          <cell r="C441" t="str">
            <v>MU17 - STANTON</v>
          </cell>
        </row>
        <row r="442">
          <cell r="C442" t="str">
            <v>MU18 - CHUZACA</v>
          </cell>
        </row>
        <row r="443">
          <cell r="C443" t="str">
            <v>MU21R - LIQUID_GAS</v>
          </cell>
        </row>
        <row r="444">
          <cell r="C444" t="str">
            <v>MU22R - ICOLLANTAS</v>
          </cell>
        </row>
        <row r="445">
          <cell r="C445" t="str">
            <v>MU23R - CONALVIDRI</v>
          </cell>
        </row>
        <row r="446">
          <cell r="C446" t="str">
            <v>MV11D - AGUADITA</v>
          </cell>
        </row>
        <row r="447">
          <cell r="C447" t="str">
            <v>MV12D - GUAVIO</v>
          </cell>
        </row>
        <row r="448">
          <cell r="C448" t="str">
            <v>MZ11 - ALCALA</v>
          </cell>
        </row>
        <row r="449">
          <cell r="C449" t="str">
            <v>MZ12 - SULTANA</v>
          </cell>
        </row>
        <row r="450">
          <cell r="C450" t="str">
            <v>MZ13 - AUTOP_SUR</v>
          </cell>
        </row>
        <row r="451">
          <cell r="C451" t="str">
            <v>MZ14 - VL_MAYOR</v>
          </cell>
        </row>
        <row r="452">
          <cell r="C452" t="str">
            <v>MZ15 - SEVILLANA</v>
          </cell>
        </row>
        <row r="453">
          <cell r="C453" t="str">
            <v>MZ16 - ALQUERIA</v>
          </cell>
        </row>
        <row r="454">
          <cell r="C454" t="str">
            <v>MZ17 - CIU_MONTES</v>
          </cell>
        </row>
        <row r="455">
          <cell r="C455" t="str">
            <v>MZ21 - BRAVO_PAEZ</v>
          </cell>
        </row>
        <row r="456">
          <cell r="C456" t="str">
            <v>MZ22 - LA_FRAGUA</v>
          </cell>
        </row>
        <row r="457">
          <cell r="C457" t="str">
            <v>MZ23 - LIBERTADOR</v>
          </cell>
        </row>
        <row r="458">
          <cell r="C458" t="str">
            <v>MZ24 - VL_SONIA</v>
          </cell>
        </row>
        <row r="459">
          <cell r="C459" t="str">
            <v>MZ25 - CORU¥A</v>
          </cell>
        </row>
        <row r="460">
          <cell r="C460" t="str">
            <v>MZ26 - INGLES_BC</v>
          </cell>
        </row>
        <row r="461">
          <cell r="C461" t="str">
            <v>MZ31 - AVENIDA_27</v>
          </cell>
        </row>
        <row r="462">
          <cell r="C462" t="str">
            <v>MZ32 - DELICIAS</v>
          </cell>
        </row>
        <row r="463">
          <cell r="C463" t="str">
            <v>MZ33 - VENECIA</v>
          </cell>
        </row>
        <row r="464">
          <cell r="C464" t="str">
            <v>MZ34 - SN_VICENTE</v>
          </cell>
        </row>
        <row r="465">
          <cell r="C465" t="str">
            <v>MZ35 - FATIMA</v>
          </cell>
        </row>
        <row r="466">
          <cell r="C466" t="str">
            <v>MZ36 - PL_AMERICA</v>
          </cell>
        </row>
        <row r="467">
          <cell r="C467" t="str">
            <v>NA11 - C_MILITAR</v>
          </cell>
        </row>
        <row r="468">
          <cell r="C468" t="str">
            <v>NA12 - LEONA</v>
          </cell>
        </row>
        <row r="469">
          <cell r="C469" t="str">
            <v>NA22 - AGAFANO</v>
          </cell>
        </row>
        <row r="470">
          <cell r="C470" t="str">
            <v>NC11 - SAN_MARINO</v>
          </cell>
        </row>
        <row r="471">
          <cell r="C471" t="str">
            <v>NC12 - BENILDA</v>
          </cell>
        </row>
        <row r="472">
          <cell r="C472" t="str">
            <v>NC13 - CUBIA</v>
          </cell>
        </row>
        <row r="473">
          <cell r="C473" t="str">
            <v>NC14 - ZIPACON</v>
          </cell>
        </row>
        <row r="474">
          <cell r="C474" t="str">
            <v>NM11D - CHECUA</v>
          </cell>
        </row>
        <row r="475">
          <cell r="C475" t="str">
            <v>NM12D - LA_PUERTA</v>
          </cell>
        </row>
        <row r="476">
          <cell r="C476" t="str">
            <v>NM13D - ZOCAIRE</v>
          </cell>
        </row>
        <row r="477">
          <cell r="C477" t="str">
            <v>NS11D - HACIENDA</v>
          </cell>
        </row>
        <row r="478">
          <cell r="C478" t="str">
            <v>NS12D - CIENAGAA</v>
          </cell>
        </row>
        <row r="479">
          <cell r="C479" t="str">
            <v>NY11D - SIQUIMA</v>
          </cell>
        </row>
        <row r="480">
          <cell r="C480" t="str">
            <v>NY12D - NAMAY</v>
          </cell>
        </row>
        <row r="481">
          <cell r="C481" t="str">
            <v>OT12 - PARCELAS</v>
          </cell>
        </row>
        <row r="482">
          <cell r="C482" t="str">
            <v>OT21 - LA_MOYA</v>
          </cell>
        </row>
        <row r="483">
          <cell r="C483" t="str">
            <v>OT22 - FLORES_RIO</v>
          </cell>
        </row>
        <row r="484">
          <cell r="C484" t="str">
            <v>PE11D - GUAYABAL</v>
          </cell>
        </row>
        <row r="485">
          <cell r="C485" t="str">
            <v>PE12D - PENALOZA</v>
          </cell>
        </row>
        <row r="486">
          <cell r="C486" t="str">
            <v>PE13D - GUANACAS</v>
          </cell>
        </row>
        <row r="487">
          <cell r="C487" t="str">
            <v>PO11D - CABRERA</v>
          </cell>
        </row>
        <row r="488">
          <cell r="C488" t="str">
            <v>PO21D - SBERNARDO</v>
          </cell>
        </row>
        <row r="489">
          <cell r="C489" t="str">
            <v>PO22D - PORTONES</v>
          </cell>
        </row>
        <row r="490">
          <cell r="C490" t="str">
            <v>PT11 - RETEN</v>
          </cell>
        </row>
        <row r="491">
          <cell r="C491" t="str">
            <v>PT12 - PTE_PIEDRA</v>
          </cell>
        </row>
        <row r="492">
          <cell r="C492" t="str">
            <v>PT13 - PALMACERA</v>
          </cell>
        </row>
        <row r="493">
          <cell r="C493" t="str">
            <v>QI11D - QUIPILITO</v>
          </cell>
        </row>
        <row r="494">
          <cell r="C494" t="str">
            <v>QI12D - LIMONAL</v>
          </cell>
        </row>
        <row r="495">
          <cell r="C495" t="str">
            <v>QI21D - Quipile EEC</v>
          </cell>
        </row>
        <row r="496">
          <cell r="C496" t="str">
            <v>QP11 - GUATAVITA</v>
          </cell>
        </row>
        <row r="497">
          <cell r="C497" t="str">
            <v>QP12 - Libre</v>
          </cell>
        </row>
        <row r="498">
          <cell r="C498" t="str">
            <v>QP13 - GUASCA</v>
          </cell>
        </row>
        <row r="499">
          <cell r="C499" t="str">
            <v>QP14 - Libre</v>
          </cell>
        </row>
        <row r="500">
          <cell r="C500" t="str">
            <v>RR11D - CAMBULOS</v>
          </cell>
        </row>
        <row r="501">
          <cell r="C501" t="str">
            <v>RR21D - NORTE</v>
          </cell>
        </row>
        <row r="502">
          <cell r="C502" t="str">
            <v>RR22D - CHAMBACU</v>
          </cell>
        </row>
        <row r="503">
          <cell r="C503" t="str">
            <v>S1S2R - SALTO_1_2</v>
          </cell>
        </row>
        <row r="504">
          <cell r="C504" t="str">
            <v>SA11 - AV_DORADO</v>
          </cell>
        </row>
        <row r="505">
          <cell r="C505" t="str">
            <v>SA12 - RAFA_NUNEZ</v>
          </cell>
        </row>
        <row r="506">
          <cell r="C506" t="str">
            <v>SA13 - ENCANTO</v>
          </cell>
        </row>
        <row r="507">
          <cell r="C507" t="str">
            <v>SA14 - CAN</v>
          </cell>
        </row>
        <row r="508">
          <cell r="C508" t="str">
            <v>SA15 - CAMAVIEJA</v>
          </cell>
        </row>
        <row r="509">
          <cell r="C509" t="str">
            <v>SA16 - JJ_VARGAS</v>
          </cell>
        </row>
        <row r="510">
          <cell r="C510" t="str">
            <v>SA17 - XEROS</v>
          </cell>
        </row>
        <row r="511">
          <cell r="C511" t="str">
            <v>SA18 - EMBAJADA</v>
          </cell>
        </row>
        <row r="512">
          <cell r="C512" t="str">
            <v>SA21 - BQ_POPULAR</v>
          </cell>
        </row>
        <row r="513">
          <cell r="C513" t="str">
            <v>SA22 - ESMERALDA</v>
          </cell>
        </row>
        <row r="514">
          <cell r="C514" t="str">
            <v>SA23 - GRANJAS</v>
          </cell>
        </row>
        <row r="515">
          <cell r="C515" t="str">
            <v>SA24 - NORMANDIA</v>
          </cell>
        </row>
        <row r="516">
          <cell r="C516" t="str">
            <v>SA25 - C_EMPLEADO</v>
          </cell>
        </row>
        <row r="517">
          <cell r="C517" t="str">
            <v>SA26 - PABLO_VI</v>
          </cell>
        </row>
        <row r="518">
          <cell r="C518" t="str">
            <v>SA27 - EL_GRECO</v>
          </cell>
        </row>
        <row r="519">
          <cell r="C519" t="str">
            <v>SA28 - TIEMPO</v>
          </cell>
        </row>
        <row r="520">
          <cell r="C520" t="str">
            <v>SA31 - EEB</v>
          </cell>
        </row>
        <row r="521">
          <cell r="C521" t="str">
            <v>SA32 - GUALI</v>
          </cell>
        </row>
        <row r="522">
          <cell r="C522" t="str">
            <v>SA33 - METROPOLIS</v>
          </cell>
        </row>
        <row r="523">
          <cell r="C523" t="str">
            <v>SA34 - ALAMOS</v>
          </cell>
        </row>
        <row r="524">
          <cell r="C524" t="str">
            <v>SA35 - ST_CECILIA</v>
          </cell>
        </row>
        <row r="525">
          <cell r="C525" t="str">
            <v>SA36 - CIU_SALITR</v>
          </cell>
        </row>
        <row r="526">
          <cell r="C526" t="str">
            <v>SA37 - PETROLERAS</v>
          </cell>
        </row>
        <row r="527">
          <cell r="C527" t="str">
            <v>SA38 - ESPECTADOR</v>
          </cell>
        </row>
        <row r="528">
          <cell r="C528" t="str">
            <v>SC11 - 20_JULIO</v>
          </cell>
        </row>
        <row r="529">
          <cell r="C529" t="str">
            <v>SC12 - ANTONIO_NA</v>
          </cell>
        </row>
        <row r="530">
          <cell r="C530" t="str">
            <v>SC13 - VINAL</v>
          </cell>
        </row>
        <row r="531">
          <cell r="C531" t="str">
            <v>SC14 - SAN_ISIDRO</v>
          </cell>
        </row>
        <row r="532">
          <cell r="C532" t="str">
            <v>SC15 - QUIROGA</v>
          </cell>
        </row>
        <row r="533">
          <cell r="C533" t="str">
            <v>SC21 - PESEBRE</v>
          </cell>
        </row>
        <row r="534">
          <cell r="C534" t="str">
            <v>SC22 - CONSUELO</v>
          </cell>
        </row>
        <row r="535">
          <cell r="C535" t="str">
            <v>SC23 - G_RESTREPO</v>
          </cell>
        </row>
        <row r="536">
          <cell r="C536" t="str">
            <v>SC24 - SOCIEGO</v>
          </cell>
        </row>
        <row r="537">
          <cell r="C537" t="str">
            <v>SC25 - MOCHUELO</v>
          </cell>
        </row>
        <row r="538">
          <cell r="C538" t="str">
            <v>SC31 - COLINAS</v>
          </cell>
        </row>
        <row r="539">
          <cell r="C539" t="str">
            <v>SC32 - TUNJUELITO</v>
          </cell>
        </row>
        <row r="540">
          <cell r="C540" t="str">
            <v>SC33 - LAS_LOMAS</v>
          </cell>
        </row>
        <row r="541">
          <cell r="C541" t="str">
            <v>SC34 - CLARET</v>
          </cell>
        </row>
        <row r="542">
          <cell r="C542" t="str">
            <v>SC35 - OLAYA</v>
          </cell>
        </row>
        <row r="543">
          <cell r="C543" t="str">
            <v>SD11 - YERBABUENA</v>
          </cell>
        </row>
        <row r="544">
          <cell r="C544" t="str">
            <v>SD12 - SAGAMASA</v>
          </cell>
        </row>
        <row r="545">
          <cell r="C545" t="str">
            <v>SF11 - CLI_BEJARA</v>
          </cell>
        </row>
        <row r="546">
          <cell r="C546" t="str">
            <v>SF12 - SANTANDER</v>
          </cell>
        </row>
        <row r="547">
          <cell r="C547" t="str">
            <v>SF13 - Libre</v>
          </cell>
        </row>
        <row r="548">
          <cell r="C548" t="str">
            <v>SF14 - Libre</v>
          </cell>
        </row>
        <row r="549">
          <cell r="C549" t="str">
            <v>SF15 - BCO_COLOMB</v>
          </cell>
        </row>
        <row r="550">
          <cell r="C550" t="str">
            <v>SF16 - ZAPATA_BOL</v>
          </cell>
        </row>
        <row r="551">
          <cell r="C551" t="str">
            <v>SF17 - REY_TIEMPO</v>
          </cell>
        </row>
        <row r="552">
          <cell r="C552" t="str">
            <v>SF18 - SENA</v>
          </cell>
        </row>
        <row r="553">
          <cell r="C553" t="str">
            <v>SF1A - RICAURTE</v>
          </cell>
        </row>
        <row r="554">
          <cell r="C554" t="str">
            <v>SF1B - PAIBA</v>
          </cell>
        </row>
        <row r="555">
          <cell r="C555" t="str">
            <v>SF1C - OXIGENOS</v>
          </cell>
        </row>
        <row r="556">
          <cell r="C556" t="str">
            <v>SF1D - SF1D</v>
          </cell>
        </row>
        <row r="557">
          <cell r="C557" t="str">
            <v>SF1E - COLSEGUROS</v>
          </cell>
        </row>
        <row r="558">
          <cell r="C558" t="str">
            <v>SF1F - Libre</v>
          </cell>
        </row>
        <row r="559">
          <cell r="C559" t="str">
            <v>SF1G - CALLE_21</v>
          </cell>
        </row>
        <row r="560">
          <cell r="C560" t="str">
            <v>SF21 - TEUSAQUILO</v>
          </cell>
        </row>
        <row r="561">
          <cell r="C561" t="str">
            <v>SF22 - CROMOS_BC</v>
          </cell>
        </row>
        <row r="562">
          <cell r="C562" t="str">
            <v>SF23 - CALLE_22</v>
          </cell>
        </row>
        <row r="563">
          <cell r="C563" t="str">
            <v>SF24 - AV_JIMENEZ</v>
          </cell>
        </row>
        <row r="564">
          <cell r="C564" t="str">
            <v>SF25 - C_INTERNAL</v>
          </cell>
        </row>
        <row r="565">
          <cell r="C565" t="str">
            <v>SF26 - BIBLIOTECA</v>
          </cell>
        </row>
        <row r="566">
          <cell r="C566" t="str">
            <v>SF27 - CUNDINAMAR</v>
          </cell>
        </row>
        <row r="567">
          <cell r="C567" t="str">
            <v>SF31 - VICTORINO</v>
          </cell>
        </row>
        <row r="568">
          <cell r="C568" t="str">
            <v>SF32 - USATAMA</v>
          </cell>
        </row>
        <row r="569">
          <cell r="C569" t="str">
            <v>SF33 - ROBLEDO</v>
          </cell>
        </row>
        <row r="570">
          <cell r="C570" t="str">
            <v>SF34 - UNIVERSITA</v>
          </cell>
        </row>
        <row r="571">
          <cell r="C571" t="str">
            <v>SF35 - OSPÖNA</v>
          </cell>
        </row>
        <row r="572">
          <cell r="C572" t="str">
            <v>SF36 - NIEVES</v>
          </cell>
        </row>
        <row r="573">
          <cell r="C573" t="str">
            <v>SG11D - SGABRIEL</v>
          </cell>
        </row>
        <row r="574">
          <cell r="C574" t="str">
            <v>SG12D - ARGENTINA</v>
          </cell>
        </row>
        <row r="575">
          <cell r="C575" t="str">
            <v>SG13D - LAS_PALMAS</v>
          </cell>
        </row>
        <row r="576">
          <cell r="C576" t="str">
            <v>SH11 - PRADERA</v>
          </cell>
        </row>
        <row r="577">
          <cell r="C577" t="str">
            <v>SH12 - TABLAZO</v>
          </cell>
        </row>
        <row r="578">
          <cell r="C578" t="str">
            <v>SH21 - LA_CUESTA</v>
          </cell>
        </row>
        <row r="579">
          <cell r="C579" t="str">
            <v>SH22 - CANICA</v>
          </cell>
        </row>
        <row r="580">
          <cell r="C580" t="str">
            <v>SJ11 - ETB</v>
          </cell>
        </row>
        <row r="581">
          <cell r="C581" t="str">
            <v>SJ12 - CLI_BOGOTA</v>
          </cell>
        </row>
        <row r="582">
          <cell r="C582" t="str">
            <v>SJ13 - BANCO_BTA</v>
          </cell>
        </row>
        <row r="583">
          <cell r="C583" t="str">
            <v>SJ14 - EDI_COLON</v>
          </cell>
        </row>
        <row r="584">
          <cell r="C584" t="str">
            <v>SJ15 - TELEFONOS</v>
          </cell>
        </row>
        <row r="585">
          <cell r="C585" t="str">
            <v>SJ1A - EDITORIAL</v>
          </cell>
        </row>
        <row r="586">
          <cell r="C586" t="str">
            <v>SJ1B - PALETAS_BC</v>
          </cell>
        </row>
        <row r="587">
          <cell r="C587" t="str">
            <v>SJ1C - FERROCARRI</v>
          </cell>
        </row>
        <row r="588">
          <cell r="C588" t="str">
            <v>SJ1D - VOTO_NAL</v>
          </cell>
        </row>
        <row r="589">
          <cell r="C589" t="str">
            <v>SJ1E - TRILLADORA</v>
          </cell>
        </row>
        <row r="590">
          <cell r="C590" t="str">
            <v>SJ1F - ESTANZUELA</v>
          </cell>
        </row>
        <row r="591">
          <cell r="C591" t="str">
            <v>SK11D - SIMIJACA</v>
          </cell>
        </row>
        <row r="592">
          <cell r="C592" t="str">
            <v>SK12D - HATOCHICO</v>
          </cell>
        </row>
        <row r="593">
          <cell r="C593" t="str">
            <v>SK13D - SAN_MIGUEL</v>
          </cell>
        </row>
        <row r="594">
          <cell r="C594" t="str">
            <v>SK14D - SUSA</v>
          </cell>
        </row>
        <row r="595">
          <cell r="C595" t="str">
            <v>SK15D - Libre</v>
          </cell>
        </row>
        <row r="596">
          <cell r="C596" t="str">
            <v>SK16D - LOCAL_SK16</v>
          </cell>
        </row>
        <row r="597">
          <cell r="C597" t="str">
            <v>SL11D - COGUA</v>
          </cell>
        </row>
        <row r="598">
          <cell r="C598" t="str">
            <v>SL12D - SAN_RAFAEL</v>
          </cell>
        </row>
        <row r="599">
          <cell r="C599" t="str">
            <v>SL13D - CEUCO</v>
          </cell>
        </row>
        <row r="600">
          <cell r="C600" t="str">
            <v>SL14D - MORTINO</v>
          </cell>
        </row>
        <row r="601">
          <cell r="C601" t="str">
            <v>SM11 - CANTERAS</v>
          </cell>
        </row>
        <row r="602">
          <cell r="C602" t="str">
            <v>SM12 - PTO_ALEGRE</v>
          </cell>
        </row>
        <row r="603">
          <cell r="C603" t="str">
            <v>SM13 - BARRIO_NVO</v>
          </cell>
        </row>
        <row r="604">
          <cell r="C604" t="str">
            <v>SM14 - SAN_CARLOS</v>
          </cell>
        </row>
        <row r="605">
          <cell r="C605" t="str">
            <v>SM15 - LEON_XIII</v>
          </cell>
        </row>
        <row r="606">
          <cell r="C606" t="str">
            <v>SM16 - C_TORRES</v>
          </cell>
        </row>
        <row r="607">
          <cell r="C607" t="str">
            <v>SM17 - WEST_ARCO</v>
          </cell>
        </row>
        <row r="608">
          <cell r="C608" t="str">
            <v>SM18 - PORVENIR</v>
          </cell>
        </row>
        <row r="609">
          <cell r="C609" t="str">
            <v>SM19 - EL_ATICO</v>
          </cell>
        </row>
        <row r="610">
          <cell r="C610" t="str">
            <v>SM1A - VEREDITA</v>
          </cell>
        </row>
        <row r="611">
          <cell r="C611" t="str">
            <v>SM1B - TERREROS</v>
          </cell>
        </row>
        <row r="612">
          <cell r="C612" t="str">
            <v>SM1C - POLICARPA</v>
          </cell>
        </row>
        <row r="613">
          <cell r="C613" t="str">
            <v>SM21 - RIVELINO</v>
          </cell>
        </row>
        <row r="614">
          <cell r="C614" t="str">
            <v>SM22 - NARANJOS</v>
          </cell>
        </row>
        <row r="615">
          <cell r="C615" t="str">
            <v>SM23 - QUINTANARE</v>
          </cell>
        </row>
        <row r="616">
          <cell r="C616" t="str">
            <v>SM24 - SUCRE</v>
          </cell>
        </row>
        <row r="617">
          <cell r="C617" t="str">
            <v>SM25 - UNISUR</v>
          </cell>
        </row>
        <row r="618">
          <cell r="C618" t="str">
            <v>SM26 - PIAMONTE</v>
          </cell>
        </row>
        <row r="619">
          <cell r="C619" t="str">
            <v>SM27 - CAZUCA</v>
          </cell>
        </row>
        <row r="620">
          <cell r="C620" t="str">
            <v>SM28 - QUESADA</v>
          </cell>
        </row>
        <row r="621">
          <cell r="C621" t="str">
            <v>SM29 - VOGUE</v>
          </cell>
        </row>
        <row r="622">
          <cell r="C622" t="str">
            <v>SM2A - HELIOS</v>
          </cell>
        </row>
        <row r="623">
          <cell r="C623" t="str">
            <v>SP11 - SN_AGUSTIN</v>
          </cell>
        </row>
        <row r="624">
          <cell r="C624" t="str">
            <v>SP12 - CAROLINA</v>
          </cell>
        </row>
        <row r="625">
          <cell r="C625" t="str">
            <v>SP21 - MARQUEZ</v>
          </cell>
        </row>
        <row r="626">
          <cell r="C626" t="str">
            <v>SQ11 - C_NAUTICO</v>
          </cell>
        </row>
        <row r="627">
          <cell r="C627" t="str">
            <v>SQ11R - GACHANCIPA</v>
          </cell>
        </row>
        <row r="628">
          <cell r="C628" t="str">
            <v>SQ12R - VILLAPINZO</v>
          </cell>
        </row>
        <row r="629">
          <cell r="C629" t="str">
            <v>SQ13R - TOMINE</v>
          </cell>
        </row>
        <row r="630">
          <cell r="C630" t="str">
            <v>SR11 - CACERIO</v>
          </cell>
        </row>
        <row r="631">
          <cell r="C631" t="str">
            <v>SR12 - BETANIA</v>
          </cell>
        </row>
        <row r="632">
          <cell r="C632" t="str">
            <v>SR13 - NAZARET</v>
          </cell>
        </row>
        <row r="633">
          <cell r="C633" t="str">
            <v>SS11D - ESPIGAS</v>
          </cell>
        </row>
        <row r="634">
          <cell r="C634" t="str">
            <v>SS12D - PALMIRA</v>
          </cell>
        </row>
        <row r="635">
          <cell r="C635" t="str">
            <v>SS21D - CACICAZGO</v>
          </cell>
        </row>
        <row r="636">
          <cell r="C636" t="str">
            <v>ST11 - SALTOCADEN</v>
          </cell>
        </row>
        <row r="637">
          <cell r="C637" t="str">
            <v>ST12 - TEQUENDAMA</v>
          </cell>
        </row>
        <row r="638">
          <cell r="C638" t="str">
            <v>ST13 - LAGUNETA</v>
          </cell>
        </row>
        <row r="639">
          <cell r="C639" t="str">
            <v>SU11 - MAZUREN</v>
          </cell>
        </row>
        <row r="640">
          <cell r="C640" t="str">
            <v>SU12 - PROVENZA</v>
          </cell>
        </row>
        <row r="641">
          <cell r="C641" t="str">
            <v>SU13 - BOSTON</v>
          </cell>
        </row>
        <row r="642">
          <cell r="C642" t="str">
            <v>SU14 - MIRANDELA</v>
          </cell>
        </row>
        <row r="643">
          <cell r="C643" t="str">
            <v>SU15 - PORTALES</v>
          </cell>
        </row>
        <row r="644">
          <cell r="C644" t="str">
            <v>SU16 - LINCOLN</v>
          </cell>
        </row>
        <row r="645">
          <cell r="C645" t="str">
            <v>SU17 - CALLE_170</v>
          </cell>
        </row>
        <row r="646">
          <cell r="C646" t="str">
            <v>SU18 - VL_MAGDALA</v>
          </cell>
        </row>
        <row r="647">
          <cell r="C647" t="str">
            <v>SU21 - LA_CAMPINA</v>
          </cell>
        </row>
        <row r="648">
          <cell r="C648" t="str">
            <v>SU22 - BACATA</v>
          </cell>
        </row>
        <row r="649">
          <cell r="C649" t="str">
            <v>SU23 - STA_MONICA</v>
          </cell>
        </row>
        <row r="650">
          <cell r="C650" t="str">
            <v>SU24 - CAMPANELA</v>
          </cell>
        </row>
        <row r="651">
          <cell r="C651" t="str">
            <v>SU25 - PARCELACIO</v>
          </cell>
        </row>
        <row r="652">
          <cell r="C652" t="str">
            <v>SU26 - J_N_CORPAS</v>
          </cell>
        </row>
        <row r="653">
          <cell r="C653" t="str">
            <v>SU27 - VL_PRADO</v>
          </cell>
        </row>
        <row r="654">
          <cell r="C654" t="str">
            <v>SU28 - SN_CIPRIAN</v>
          </cell>
        </row>
        <row r="655">
          <cell r="C655" t="str">
            <v>SY11D - CAMANCHA</v>
          </cell>
        </row>
        <row r="656">
          <cell r="C656" t="str">
            <v>SY12D - PINIPAY</v>
          </cell>
        </row>
        <row r="657">
          <cell r="C657" t="str">
            <v>SY13D - PARAMOALTO</v>
          </cell>
        </row>
        <row r="658">
          <cell r="C658" t="str">
            <v>TB11 - COSTA_AZUL</v>
          </cell>
        </row>
        <row r="659">
          <cell r="C659" t="str">
            <v>TB12 - VL_MARIA</v>
          </cell>
        </row>
        <row r="660">
          <cell r="C660" t="str">
            <v>TB13 - URB_LAROSA</v>
          </cell>
        </row>
        <row r="661">
          <cell r="C661" t="str">
            <v>TB14 - RINCON</v>
          </cell>
        </row>
        <row r="662">
          <cell r="C662" t="str">
            <v>TB15 - SANTA_INES</v>
          </cell>
        </row>
        <row r="663">
          <cell r="C663" t="str">
            <v>TB16 - BQE_SUBA</v>
          </cell>
        </row>
        <row r="664">
          <cell r="C664" t="str">
            <v>TB17 - LOCAL_TB17</v>
          </cell>
        </row>
        <row r="665">
          <cell r="C665" t="str">
            <v>TB18 - LINDARAJA</v>
          </cell>
        </row>
        <row r="666">
          <cell r="C666" t="str">
            <v>TB21 - PORTAL</v>
          </cell>
        </row>
        <row r="667">
          <cell r="C667" t="str">
            <v>TB22 - RUBI_NORTE</v>
          </cell>
        </row>
        <row r="668">
          <cell r="C668" t="str">
            <v>TB23 - NVA_TIBABU</v>
          </cell>
        </row>
        <row r="669">
          <cell r="C669" t="str">
            <v>TB24 - JAPON</v>
          </cell>
        </row>
        <row r="670">
          <cell r="C670" t="str">
            <v>TB25 - TOSCANA</v>
          </cell>
        </row>
        <row r="671">
          <cell r="C671" t="str">
            <v>TB26 - BERLIN</v>
          </cell>
        </row>
        <row r="672">
          <cell r="C672" t="str">
            <v>TB27 - ALCAPARROS</v>
          </cell>
        </row>
        <row r="673">
          <cell r="C673" t="str">
            <v>TB28 - PIEDRA_VER</v>
          </cell>
        </row>
        <row r="674">
          <cell r="C674" t="str">
            <v>TB31 - J_AMARILLO</v>
          </cell>
        </row>
        <row r="675">
          <cell r="C675" t="str">
            <v>TB32 - LA_GAITANA</v>
          </cell>
        </row>
        <row r="676">
          <cell r="C676" t="str">
            <v>TB33 - MANUELITA</v>
          </cell>
        </row>
        <row r="677">
          <cell r="C677" t="str">
            <v>TB34 - PUERTO_SOL</v>
          </cell>
        </row>
        <row r="678">
          <cell r="C678" t="str">
            <v>TB35 - BOCHALEMA</v>
          </cell>
        </row>
        <row r="679">
          <cell r="C679" t="str">
            <v>TB36 - LAS_FLORES</v>
          </cell>
        </row>
        <row r="680">
          <cell r="C680" t="str">
            <v>TB37 - CTRO_SUBA</v>
          </cell>
        </row>
        <row r="681">
          <cell r="C681" t="str">
            <v>TB38 - ALMENDROS</v>
          </cell>
        </row>
        <row r="682">
          <cell r="C682" t="str">
            <v>TC11 - LA_FUENTE</v>
          </cell>
        </row>
        <row r="683">
          <cell r="C683" t="str">
            <v>TC21 - MANZANOS</v>
          </cell>
        </row>
        <row r="684">
          <cell r="C684" t="str">
            <v>TC22 - VERGANZO</v>
          </cell>
        </row>
        <row r="685">
          <cell r="C685" t="str">
            <v>TE11 - SINAI</v>
          </cell>
        </row>
        <row r="686">
          <cell r="C686" t="str">
            <v>TE12 - AYACUCHO</v>
          </cell>
        </row>
        <row r="687">
          <cell r="C687" t="str">
            <v>TE13 - KENNEDY</v>
          </cell>
        </row>
        <row r="688">
          <cell r="C688" t="str">
            <v>TE14 - BRASIL</v>
          </cell>
        </row>
        <row r="689">
          <cell r="C689" t="str">
            <v>TE15 - BANDERAS</v>
          </cell>
        </row>
        <row r="690">
          <cell r="C690" t="str">
            <v>TE16 - HORIZONTE</v>
          </cell>
        </row>
        <row r="691">
          <cell r="C691" t="str">
            <v>TE17 - PTE_CALDAS</v>
          </cell>
        </row>
        <row r="692">
          <cell r="C692" t="str">
            <v>TE18 - CORABASTOS</v>
          </cell>
        </row>
        <row r="693">
          <cell r="C693" t="str">
            <v>TE21 - LLANO_GRAN</v>
          </cell>
        </row>
        <row r="694">
          <cell r="C694" t="str">
            <v>TE22 - ETB_BC</v>
          </cell>
        </row>
        <row r="695">
          <cell r="C695" t="str">
            <v>TE23 - DIONISIO</v>
          </cell>
        </row>
        <row r="696">
          <cell r="C696" t="str">
            <v>TE24 - MARIA_PAZ</v>
          </cell>
        </row>
        <row r="697">
          <cell r="C697" t="str">
            <v>TE25 - ESCOCIA</v>
          </cell>
        </row>
        <row r="698">
          <cell r="C698" t="str">
            <v>TE26 - EM_MARIANA</v>
          </cell>
        </row>
        <row r="699">
          <cell r="C699" t="str">
            <v>TE27 - HIPODROMO</v>
          </cell>
        </row>
        <row r="700">
          <cell r="C700" t="str">
            <v>TE28 - CHICALA</v>
          </cell>
        </row>
        <row r="701">
          <cell r="C701" t="str">
            <v>TE31 - PROVIVIEND</v>
          </cell>
        </row>
        <row r="702">
          <cell r="C702" t="str">
            <v>TE32 - AV_BOYACA</v>
          </cell>
        </row>
        <row r="703">
          <cell r="C703" t="str">
            <v>TE33 - TINTALA</v>
          </cell>
        </row>
        <row r="704">
          <cell r="C704" t="str">
            <v>TE34 - MANDALAY</v>
          </cell>
        </row>
        <row r="705">
          <cell r="C705" t="str">
            <v>TE35 - CASTILLA</v>
          </cell>
        </row>
        <row r="706">
          <cell r="C706" t="str">
            <v>TE36 - 2_AVENIDAS</v>
          </cell>
        </row>
        <row r="707">
          <cell r="C707" t="str">
            <v>TE37 - ANDALUCIA</v>
          </cell>
        </row>
        <row r="708">
          <cell r="C708" t="str">
            <v>TE38 - AV_1_MAYO</v>
          </cell>
        </row>
        <row r="709">
          <cell r="C709" t="str">
            <v>TE41 - PQE_TINTAL</v>
          </cell>
        </row>
        <row r="710">
          <cell r="C710" t="str">
            <v>TE42 - PTO_BONITO</v>
          </cell>
        </row>
        <row r="711">
          <cell r="C711" t="str">
            <v>TE43 - PANTANOS</v>
          </cell>
        </row>
        <row r="712">
          <cell r="C712" t="str">
            <v>TE44 - ALTAMAR</v>
          </cell>
        </row>
        <row r="713">
          <cell r="C713" t="str">
            <v>TI11 - BARBARA</v>
          </cell>
        </row>
        <row r="714">
          <cell r="C714" t="str">
            <v>TI21 - VIRGINIA</v>
          </cell>
        </row>
        <row r="715">
          <cell r="C715" t="str">
            <v>TI22 - TERMALES</v>
          </cell>
        </row>
        <row r="716">
          <cell r="C716" t="str">
            <v>TJ11R - BIMBO</v>
          </cell>
        </row>
        <row r="717">
          <cell r="C717" t="str">
            <v>TJ12R - LAMINADOS</v>
          </cell>
        </row>
        <row r="718">
          <cell r="C718" t="str">
            <v>TJ21R - CARRASQUIL</v>
          </cell>
        </row>
        <row r="719">
          <cell r="C719" t="str">
            <v>TJ22R - VALVANERA</v>
          </cell>
        </row>
        <row r="720">
          <cell r="C720" t="str">
            <v>TN12 - CHACAL</v>
          </cell>
        </row>
        <row r="721">
          <cell r="C721" t="str">
            <v>TN21 - CHINCE</v>
          </cell>
        </row>
        <row r="722">
          <cell r="C722" t="str">
            <v>TN22 - ESTANCO</v>
          </cell>
        </row>
        <row r="723">
          <cell r="C723" t="str">
            <v>TO11 - ARRAYANES</v>
          </cell>
        </row>
        <row r="724">
          <cell r="C724" t="str">
            <v>TO12 - GUAYMARAL</v>
          </cell>
        </row>
        <row r="725">
          <cell r="C725" t="str">
            <v>TO13 - MARANTA</v>
          </cell>
        </row>
        <row r="726">
          <cell r="C726" t="str">
            <v>TO14 - VERBENAL</v>
          </cell>
        </row>
        <row r="727">
          <cell r="C727" t="str">
            <v>TO15 - AMER_PIPE</v>
          </cell>
        </row>
        <row r="728">
          <cell r="C728" t="str">
            <v>TO16 - EL_GUAVIO</v>
          </cell>
        </row>
        <row r="729">
          <cell r="C729" t="str">
            <v>TO17 - S_BOLIVAR</v>
          </cell>
        </row>
        <row r="730">
          <cell r="C730" t="str">
            <v>TO18 - HATOGRANDE</v>
          </cell>
        </row>
        <row r="731">
          <cell r="C731" t="str">
            <v>TO21 - JORDAN</v>
          </cell>
        </row>
        <row r="732">
          <cell r="C732" t="str">
            <v>TO22 - BIMA</v>
          </cell>
        </row>
        <row r="733">
          <cell r="C733" t="str">
            <v>TO23 - SONORA</v>
          </cell>
        </row>
        <row r="734">
          <cell r="C734" t="str">
            <v>TO24 - CAOBOS</v>
          </cell>
        </row>
        <row r="735">
          <cell r="C735" t="str">
            <v>TO25 - CAPRI</v>
          </cell>
        </row>
        <row r="736">
          <cell r="C736" t="str">
            <v>TO26 - BELMIRA</v>
          </cell>
        </row>
        <row r="737">
          <cell r="C737" t="str">
            <v>TO27 - TEJARES</v>
          </cell>
        </row>
        <row r="738">
          <cell r="C738" t="str">
            <v>TO28 - MAICAO_ETB</v>
          </cell>
        </row>
        <row r="739">
          <cell r="C739" t="str">
            <v>TR11D - NARANJAL</v>
          </cell>
        </row>
        <row r="740">
          <cell r="C740" t="str">
            <v>TR12D - TERRAZAS</v>
          </cell>
        </row>
        <row r="741">
          <cell r="C741" t="str">
            <v>TS11D - MINERO</v>
          </cell>
        </row>
        <row r="742">
          <cell r="C742" t="str">
            <v>TS12D - NEUSA</v>
          </cell>
        </row>
        <row r="743">
          <cell r="C743" t="str">
            <v>TS13D - PEDREGAL</v>
          </cell>
        </row>
        <row r="744">
          <cell r="C744" t="str">
            <v>TU11 - INEM</v>
          </cell>
        </row>
        <row r="745">
          <cell r="C745" t="str">
            <v>TU12 - CIU_BOLIVA</v>
          </cell>
        </row>
        <row r="746">
          <cell r="C746" t="str">
            <v>TU13 - NVO_LUCERO</v>
          </cell>
        </row>
        <row r="747">
          <cell r="C747" t="str">
            <v>TU14 - MARANDU</v>
          </cell>
        </row>
        <row r="748">
          <cell r="C748" t="str">
            <v>TU15 - SAN_BENITO</v>
          </cell>
        </row>
        <row r="749">
          <cell r="C749" t="str">
            <v>TU16 - MARISCAL</v>
          </cell>
        </row>
        <row r="750">
          <cell r="C750" t="str">
            <v>TU17 - ONTARIO</v>
          </cell>
        </row>
        <row r="751">
          <cell r="C751" t="str">
            <v>TU18 - MEISSEN</v>
          </cell>
        </row>
        <row r="752">
          <cell r="C752" t="str">
            <v>TU19 - JALISCO</v>
          </cell>
        </row>
        <row r="753">
          <cell r="C753" t="str">
            <v>TU1A - JERUSALEN</v>
          </cell>
        </row>
        <row r="754">
          <cell r="C754" t="str">
            <v>TU22 - OKAL_MUZU</v>
          </cell>
        </row>
        <row r="755">
          <cell r="C755" t="str">
            <v>TU23 - JJ_RONDON</v>
          </cell>
        </row>
        <row r="756">
          <cell r="C756" t="str">
            <v>TU24 - LOCAL_ETB</v>
          </cell>
        </row>
        <row r="757">
          <cell r="C757" t="str">
            <v>TU25 - ARBORIZADO</v>
          </cell>
        </row>
        <row r="758">
          <cell r="C758" t="str">
            <v>TU26 - ATLANTA</v>
          </cell>
        </row>
        <row r="759">
          <cell r="C759" t="str">
            <v>TU27 - GUIPARMA</v>
          </cell>
        </row>
        <row r="760">
          <cell r="C760" t="str">
            <v>TU28 - FRANCISCO</v>
          </cell>
        </row>
        <row r="761">
          <cell r="C761" t="str">
            <v>TU29 - J_PABLO_II</v>
          </cell>
        </row>
        <row r="762">
          <cell r="C762" t="str">
            <v>TU2A - CROYDON</v>
          </cell>
        </row>
        <row r="763">
          <cell r="C763" t="str">
            <v>TZ12R - TERMOZIAUX</v>
          </cell>
        </row>
        <row r="764">
          <cell r="C764" t="str">
            <v>TZ13R - TERMOTIBIT</v>
          </cell>
        </row>
        <row r="765">
          <cell r="C765" t="str">
            <v>TZ14R - MALTERIAS</v>
          </cell>
        </row>
        <row r="766">
          <cell r="C766" t="str">
            <v>TZ15R - CANAVITA</v>
          </cell>
        </row>
        <row r="767">
          <cell r="C767" t="str">
            <v>TZ16R - RURALES</v>
          </cell>
        </row>
        <row r="768">
          <cell r="C768" t="str">
            <v>UB11D - UBATE_LCAL</v>
          </cell>
        </row>
        <row r="769">
          <cell r="C769" t="str">
            <v>UB11R - CAPELLANIA</v>
          </cell>
        </row>
        <row r="770">
          <cell r="C770" t="str">
            <v>UB12D - CARUPA</v>
          </cell>
        </row>
        <row r="771">
          <cell r="C771" t="str">
            <v>UB12R - ORIENTE</v>
          </cell>
        </row>
        <row r="772">
          <cell r="C772" t="str">
            <v>UB13D - CUCUNUBA</v>
          </cell>
        </row>
        <row r="773">
          <cell r="C773" t="str">
            <v>UB13R - TAUSA</v>
          </cell>
        </row>
        <row r="774">
          <cell r="C774" t="str">
            <v>UB14D - LENGUAZAQ</v>
          </cell>
        </row>
        <row r="775">
          <cell r="C775" t="str">
            <v>UB15D - SUTATAUSA</v>
          </cell>
        </row>
        <row r="776">
          <cell r="C776" t="str">
            <v>UB16D - FUQUENE</v>
          </cell>
        </row>
        <row r="777">
          <cell r="C777" t="str">
            <v>UL13D - UBALA</v>
          </cell>
        </row>
        <row r="778">
          <cell r="C778" t="str">
            <v>UL14D - TUNJA</v>
          </cell>
        </row>
        <row r="779">
          <cell r="C779" t="str">
            <v>UL15D - CASCADAS</v>
          </cell>
        </row>
        <row r="780">
          <cell r="C780" t="str">
            <v>UM11 - Libre</v>
          </cell>
        </row>
        <row r="781">
          <cell r="C781" t="str">
            <v>UM12 - LA_CABANA</v>
          </cell>
        </row>
        <row r="782">
          <cell r="C782" t="str">
            <v>UM13 - CHUNIZA</v>
          </cell>
        </row>
        <row r="783">
          <cell r="C783" t="str">
            <v>UM14 - PICOTA</v>
          </cell>
        </row>
        <row r="784">
          <cell r="C784" t="str">
            <v>UM15 - TESORO</v>
          </cell>
        </row>
        <row r="785">
          <cell r="C785" t="str">
            <v>UM16 - Libre</v>
          </cell>
        </row>
        <row r="786">
          <cell r="C786" t="str">
            <v>UM17 - SERRANIAS</v>
          </cell>
        </row>
        <row r="787">
          <cell r="C787" t="str">
            <v>UM18 - MARICHUELA</v>
          </cell>
        </row>
        <row r="788">
          <cell r="C788" t="str">
            <v>UM21 - VALLE</v>
          </cell>
        </row>
        <row r="789">
          <cell r="C789" t="str">
            <v>UM22 - LADRILLERA</v>
          </cell>
        </row>
        <row r="790">
          <cell r="C790" t="str">
            <v>UM23 - TIGUAQUE</v>
          </cell>
        </row>
        <row r="791">
          <cell r="C791" t="str">
            <v>UM24 - TENERIFE</v>
          </cell>
        </row>
        <row r="792">
          <cell r="C792" t="str">
            <v>UM25 - NACIONES_U</v>
          </cell>
        </row>
        <row r="793">
          <cell r="C793" t="str">
            <v>UM26 - MTE_BLANCO</v>
          </cell>
        </row>
        <row r="794">
          <cell r="C794" t="str">
            <v>UM27 - LUCERO</v>
          </cell>
        </row>
        <row r="795">
          <cell r="C795" t="str">
            <v>UM28 - ALFO_LOPEZ</v>
          </cell>
        </row>
        <row r="796">
          <cell r="C796" t="str">
            <v>UM31 - CIU_USME</v>
          </cell>
        </row>
        <row r="797">
          <cell r="C797" t="str">
            <v>UM32 - VENEZUELA</v>
          </cell>
        </row>
        <row r="798">
          <cell r="C798" t="str">
            <v>UM33 - PASQUILLA</v>
          </cell>
        </row>
        <row r="799">
          <cell r="C799" t="str">
            <v>UM34 - EL_UVAL</v>
          </cell>
        </row>
        <row r="800">
          <cell r="C800" t="str">
            <v>UM35 - BOQUERON</v>
          </cell>
        </row>
        <row r="801">
          <cell r="C801" t="str">
            <v>UM36 - VIVIENDAS</v>
          </cell>
        </row>
        <row r="802">
          <cell r="C802" t="str">
            <v>US11 - TUNEL</v>
          </cell>
        </row>
        <row r="803">
          <cell r="C803" t="str">
            <v>US12 - CANTON_NTE</v>
          </cell>
        </row>
        <row r="804">
          <cell r="C804" t="str">
            <v>US13 - TEATRO_PAT</v>
          </cell>
        </row>
        <row r="805">
          <cell r="C805" t="str">
            <v>US14 - FUNDACION</v>
          </cell>
        </row>
        <row r="806">
          <cell r="C806" t="str">
            <v>US15 - BATAN</v>
          </cell>
        </row>
        <row r="807">
          <cell r="C807" t="str">
            <v>US16 - CALERA</v>
          </cell>
        </row>
        <row r="808">
          <cell r="C808" t="str">
            <v>US17 - WORL_TRADE</v>
          </cell>
        </row>
        <row r="809">
          <cell r="C809" t="str">
            <v>US18 - PATRICIO</v>
          </cell>
        </row>
        <row r="810">
          <cell r="C810" t="str">
            <v>US21 - REFUGIO</v>
          </cell>
        </row>
        <row r="811">
          <cell r="C811" t="str">
            <v>US22 - BELLASUIZA</v>
          </cell>
        </row>
        <row r="812">
          <cell r="C812" t="str">
            <v>US23 - CALLE_117</v>
          </cell>
        </row>
        <row r="813">
          <cell r="C813" t="str">
            <v>US24 - CARRETERA</v>
          </cell>
        </row>
        <row r="814">
          <cell r="C814" t="str">
            <v>US25 - BARCELONA</v>
          </cell>
        </row>
        <row r="815">
          <cell r="C815" t="str">
            <v>US26 - PEPESIERRA</v>
          </cell>
        </row>
        <row r="816">
          <cell r="C816" t="str">
            <v>US27 - POMONA</v>
          </cell>
        </row>
        <row r="817">
          <cell r="C817" t="str">
            <v>US28 - MOLINOS</v>
          </cell>
        </row>
        <row r="818">
          <cell r="C818" t="str">
            <v>US31 - CALLE_98</v>
          </cell>
        </row>
        <row r="819">
          <cell r="C819" t="str">
            <v>US32 - ST_BEATRIZ</v>
          </cell>
        </row>
        <row r="820">
          <cell r="C820" t="str">
            <v>US33 - BQE_MEDINA</v>
          </cell>
        </row>
        <row r="821">
          <cell r="C821" t="str">
            <v>US34 - LACAROLINA</v>
          </cell>
        </row>
        <row r="822">
          <cell r="C822" t="str">
            <v>VA11D - SN_ANTONIO</v>
          </cell>
        </row>
        <row r="823">
          <cell r="C823" t="str">
            <v>VA12D - EL_TRIUNFO</v>
          </cell>
        </row>
        <row r="824">
          <cell r="C824" t="str">
            <v>VA13D - VIOTA</v>
          </cell>
        </row>
        <row r="825">
          <cell r="C825" t="str">
            <v>VC11D - JAVA</v>
          </cell>
        </row>
        <row r="826">
          <cell r="C826" t="str">
            <v>VC12D - LAVICTORIA</v>
          </cell>
        </row>
        <row r="827">
          <cell r="C827" t="str">
            <v>VC21D - EL_PIN</v>
          </cell>
        </row>
        <row r="828">
          <cell r="C828" t="str">
            <v>VE11 - DERSA</v>
          </cell>
        </row>
        <row r="829">
          <cell r="C829" t="str">
            <v>VE12 - STA_ISABEL</v>
          </cell>
        </row>
        <row r="830">
          <cell r="C830" t="str">
            <v>VE13 - BC_VE_1</v>
          </cell>
        </row>
        <row r="831">
          <cell r="C831" t="str">
            <v>VE14 - GRASCO</v>
          </cell>
        </row>
        <row r="832">
          <cell r="C832" t="str">
            <v>VE15 - TEJAR</v>
          </cell>
        </row>
        <row r="833">
          <cell r="C833" t="str">
            <v>VE16 - MILENTA</v>
          </cell>
        </row>
        <row r="834">
          <cell r="C834" t="str">
            <v>VE17 - COLORTEX</v>
          </cell>
        </row>
        <row r="835">
          <cell r="C835" t="str">
            <v>VE18 - TIBANA</v>
          </cell>
        </row>
        <row r="836">
          <cell r="C836" t="str">
            <v>VE21 - BC_VE_2</v>
          </cell>
        </row>
        <row r="837">
          <cell r="C837" t="str">
            <v>VE22 - VILLA_INES</v>
          </cell>
        </row>
        <row r="838">
          <cell r="C838" t="str">
            <v>VE23 - CAMELIA</v>
          </cell>
        </row>
        <row r="839">
          <cell r="C839" t="str">
            <v>VE24 - METALES</v>
          </cell>
        </row>
        <row r="840">
          <cell r="C840" t="str">
            <v>VE25 - AVENIDA_3</v>
          </cell>
        </row>
        <row r="841">
          <cell r="C841" t="str">
            <v>VE26 - CANALINDUS</v>
          </cell>
        </row>
        <row r="842">
          <cell r="C842" t="str">
            <v>VE27 - COMUNEROS</v>
          </cell>
        </row>
        <row r="843">
          <cell r="C843" t="str">
            <v>VE28 - ACEITALES</v>
          </cell>
        </row>
        <row r="844">
          <cell r="C844" t="str">
            <v>VE31 - PRIMAVERA</v>
          </cell>
        </row>
        <row r="845">
          <cell r="C845" t="str">
            <v>VE32 - ST_MATILDE</v>
          </cell>
        </row>
        <row r="846">
          <cell r="C846" t="str">
            <v>VE33 - BQE_COMUN</v>
          </cell>
        </row>
        <row r="847">
          <cell r="C847" t="str">
            <v>VE34 - OBRAS_ETB</v>
          </cell>
        </row>
        <row r="848">
          <cell r="C848" t="str">
            <v>VE35 - GALAN</v>
          </cell>
        </row>
        <row r="849">
          <cell r="C849" t="str">
            <v>VE36 - SECRESALUD</v>
          </cell>
        </row>
        <row r="850">
          <cell r="C850" t="str">
            <v>VG11D - PASUNCHA</v>
          </cell>
        </row>
        <row r="851">
          <cell r="C851" t="str">
            <v>VG12D - PAIME</v>
          </cell>
        </row>
        <row r="852">
          <cell r="C852" t="str">
            <v>VG13D - CAMPAMENTO</v>
          </cell>
        </row>
        <row r="853">
          <cell r="C853" t="str">
            <v>VI11 - Libre</v>
          </cell>
        </row>
        <row r="854">
          <cell r="C854" t="str">
            <v>VI11R - USME</v>
          </cell>
        </row>
        <row r="855">
          <cell r="C855" t="str">
            <v>VI12 - EL_PARAISO</v>
          </cell>
        </row>
        <row r="856">
          <cell r="C856" t="str">
            <v>VI12R - ACUEDUCTO</v>
          </cell>
        </row>
        <row r="857">
          <cell r="C857" t="str">
            <v>VI13 - STA_MARTA</v>
          </cell>
        </row>
        <row r="858">
          <cell r="C858" t="str">
            <v>VI14 - EL_MIRADOR</v>
          </cell>
        </row>
        <row r="859">
          <cell r="C859" t="str">
            <v>VI15 - DANUBIO</v>
          </cell>
        </row>
        <row r="860">
          <cell r="C860" t="str">
            <v>VI16 - ST_LIBRADA</v>
          </cell>
        </row>
        <row r="861">
          <cell r="C861" t="str">
            <v>VI17 - ACUEDUC_11</v>
          </cell>
        </row>
        <row r="862">
          <cell r="C862" t="str">
            <v>VI18 - MARRUECOS</v>
          </cell>
        </row>
        <row r="863">
          <cell r="C863" t="str">
            <v>VI21 - ATENAS</v>
          </cell>
        </row>
        <row r="864">
          <cell r="C864" t="str">
            <v>VI22 - MERCEDES</v>
          </cell>
        </row>
        <row r="865">
          <cell r="C865" t="str">
            <v>VI23 - D_TURBAY</v>
          </cell>
        </row>
        <row r="866">
          <cell r="C866" t="str">
            <v>VI24 - SANTA_RITA</v>
          </cell>
        </row>
        <row r="867">
          <cell r="C867" t="str">
            <v>VI25 - SIDEL</v>
          </cell>
        </row>
        <row r="868">
          <cell r="C868" t="str">
            <v>VI26 - COLUMNAS</v>
          </cell>
        </row>
        <row r="869">
          <cell r="C869" t="str">
            <v>VI27 - EL_ZUQUE</v>
          </cell>
        </row>
        <row r="870">
          <cell r="C870" t="str">
            <v>VI28 - LOS_ALPES</v>
          </cell>
        </row>
        <row r="871">
          <cell r="C871" t="str">
            <v>VI31 - MALVINAS</v>
          </cell>
        </row>
        <row r="872">
          <cell r="C872" t="str">
            <v>VI33 - FISCALA</v>
          </cell>
        </row>
        <row r="873">
          <cell r="C873" t="str">
            <v>VI34 - REP_CANADA</v>
          </cell>
        </row>
        <row r="874">
          <cell r="C874" t="str">
            <v>VI35 - JUAN_REY</v>
          </cell>
        </row>
        <row r="875">
          <cell r="C875" t="str">
            <v>VI36 - MOLINO_SUR</v>
          </cell>
        </row>
        <row r="876">
          <cell r="C876" t="str">
            <v>VI37 - GUACAMAYAS</v>
          </cell>
        </row>
        <row r="877">
          <cell r="C877" t="str">
            <v>VN11D - Vian¡</v>
          </cell>
        </row>
        <row r="878">
          <cell r="C878" t="str">
            <v>VN12D - LA_SIERRA</v>
          </cell>
        </row>
        <row r="879">
          <cell r="C879" t="str">
            <v>VN13D - CAMBAO</v>
          </cell>
        </row>
        <row r="880">
          <cell r="C880" t="str">
            <v>VP11D - HOSPITAL</v>
          </cell>
        </row>
        <row r="881">
          <cell r="C881" t="str">
            <v>VP12D - GUANGUITA</v>
          </cell>
        </row>
        <row r="882">
          <cell r="C882" t="str">
            <v>VP13D - SAN_PEDRO</v>
          </cell>
        </row>
        <row r="883">
          <cell r="C883" t="str">
            <v>VT11R - LA_PALMA</v>
          </cell>
        </row>
        <row r="884">
          <cell r="C884" t="str">
            <v>VT12R - VILLEPETRO</v>
          </cell>
        </row>
        <row r="885">
          <cell r="C885" t="str">
            <v>VT21R - ALBAN</v>
          </cell>
        </row>
        <row r="886">
          <cell r="C886" t="str">
            <v>VT22R - VILLETA</v>
          </cell>
        </row>
        <row r="887">
          <cell r="C887" t="str">
            <v>ZP12D - SAN_JORGE</v>
          </cell>
        </row>
        <row r="888">
          <cell r="C888" t="str">
            <v>ZP13D - PARAMO</v>
          </cell>
        </row>
        <row r="889">
          <cell r="C889" t="str">
            <v>ZP14D - CENTRO</v>
          </cell>
        </row>
        <row r="890">
          <cell r="C890" t="str">
            <v>ZP17D - SAN_PABLO</v>
          </cell>
        </row>
        <row r="891">
          <cell r="C891" t="str">
            <v>ZP18D - LOCAL_ZP18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ásicos"/>
      <sheetName val="Item"/>
      <sheetName val="Equipo"/>
      <sheetName val="Materiales"/>
      <sheetName val="M-O"/>
      <sheetName val="transporte"/>
      <sheetName val="1.2.1"/>
      <sheetName val="1.2.2"/>
      <sheetName val="1.2.3"/>
      <sheetName val="1.3.1"/>
      <sheetName val="1.4.1"/>
      <sheetName val="1.4.2"/>
      <sheetName val="1.4.3"/>
      <sheetName val="1.4.4"/>
      <sheetName val="1.4.5"/>
      <sheetName val="1.5.1"/>
      <sheetName val="1.5.2"/>
      <sheetName val="1.5.3"/>
      <sheetName val="1.5.4"/>
      <sheetName val="1.5.5"/>
      <sheetName val="2.1.1"/>
      <sheetName val="2.1.2"/>
      <sheetName val="2.1.3"/>
      <sheetName val="2.1.4"/>
      <sheetName val="2.1.5"/>
      <sheetName val="2.1.6"/>
      <sheetName val="2.1.7"/>
      <sheetName val="2.1.8"/>
      <sheetName val="2.1.9"/>
      <sheetName val="2.1.10"/>
      <sheetName val="2.1.11"/>
      <sheetName val="2.1.12"/>
      <sheetName val="2.1.13"/>
      <sheetName val="2.1.14"/>
      <sheetName val="2.1.15"/>
      <sheetName val="2.1.16"/>
      <sheetName val="2.1.17"/>
      <sheetName val="2.1.18"/>
      <sheetName val="2.1.19"/>
      <sheetName val="2.1.20"/>
      <sheetName val="2.1.21"/>
      <sheetName val="2.2.1"/>
      <sheetName val="2.2.2"/>
      <sheetName val="2.2.3"/>
      <sheetName val="2.2.4"/>
      <sheetName val="2.2.5"/>
      <sheetName val="3.1.1"/>
      <sheetName val="3.1.2"/>
      <sheetName val="3.1.3"/>
      <sheetName val="3.2.1"/>
      <sheetName val="3.2.2"/>
      <sheetName val="3.2.3"/>
      <sheetName val="3.2.4"/>
      <sheetName val="3.2.5"/>
      <sheetName val="3.2.6"/>
      <sheetName val="3.2.7"/>
      <sheetName val="4.1.1"/>
      <sheetName val="4.2.1"/>
      <sheetName val="4.2.2"/>
      <sheetName val="4.2.4"/>
      <sheetName val="4.6.1"/>
      <sheetName val="4.6.2"/>
      <sheetName val="4.7.1"/>
      <sheetName val="4.7.2"/>
      <sheetName val="4.7.3"/>
      <sheetName val="4.7.4"/>
      <sheetName val="4.9.1"/>
      <sheetName val="6.2.1"/>
      <sheetName val="6.2.2"/>
      <sheetName val="Datos"/>
      <sheetName val="Tarifas"/>
      <sheetName val="FACTOR PRESTACIONAL 2008"/>
      <sheetName val="Tar DO"/>
      <sheetName val="ICCP"/>
    </sheetNames>
    <sheetDataSet>
      <sheetData sheetId="0" refreshError="1">
        <row r="1">
          <cell r="B1" t="str">
            <v>Instituto de Desarrollo Urbano - IDU</v>
          </cell>
        </row>
        <row r="2">
          <cell r="B2" t="str">
            <v>CONSORCIO CIVILTEC-CEI</v>
          </cell>
        </row>
        <row r="3">
          <cell r="B3" t="str">
            <v>IDU-044-2003</v>
          </cell>
        </row>
        <row r="4">
          <cell r="B4" t="str">
            <v>Estudios y Diseños de accesos para vías de rutas alimentadoras del proyecto transmilenio en Bogotá D.C. Grupo 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CUADRO CONTROL"/>
      <sheetName val="ABL-519"/>
      <sheetName val="AEA-264"/>
      <sheetName val="AEA-944"/>
      <sheetName val="BEP-243"/>
      <sheetName val="BUD-209"/>
      <sheetName val="DUB-823"/>
      <sheetName val="DYT-026"/>
      <sheetName val="GPI 526"/>
      <sheetName val="HFB024"/>
      <sheetName val="HSJ-700"/>
      <sheetName val="ITA878"/>
      <sheetName val="JKC-583"/>
      <sheetName val="OAF853"/>
      <sheetName val="OXB-806"/>
      <sheetName val="PAJ825"/>
      <sheetName val="QFW-296"/>
      <sheetName val="QNA583"/>
      <sheetName val="SBG-021"/>
      <sheetName val="SDA-283"/>
      <sheetName val="SKG-419"/>
      <sheetName val="SUK-095"/>
      <sheetName val="SKJ452"/>
      <sheetName val="SNG_855"/>
      <sheetName val="SRC-847"/>
      <sheetName val="XKF-034"/>
      <sheetName val="XXJ617"/>
      <sheetName val="AEA- 264"/>
      <sheetName val="AEF-009"/>
      <sheetName val="SKG -419"/>
      <sheetName val="SVF-065"/>
      <sheetName val="TNE-078"/>
      <sheetName val="KFB-210"/>
      <sheetName val="GQK-096"/>
      <sheetName val="JVG-611"/>
      <sheetName val="ONG-534"/>
      <sheetName val="SUB-611"/>
      <sheetName val="XAB-669"/>
      <sheetName val="UPP-046"/>
      <sheetName val="UPP-044"/>
      <sheetName val="VEA 363"/>
      <sheetName val="VEA 374"/>
      <sheetName val="PALET DEL 21 FEB AL 5 MARZ"/>
      <sheetName val="Alcantarillas"/>
      <sheetName val="formulario"/>
      <sheetName val="equipos"/>
      <sheetName val="MATERIALES"/>
      <sheetName val="ACARREO"/>
      <sheetName val="CUADBASI"/>
      <sheetName val="CONT_ADI"/>
      <sheetName val="Equipo"/>
      <sheetName val="otros"/>
      <sheetName val="FORMULA"/>
      <sheetName val="INV"/>
      <sheetName val="AASHTO"/>
      <sheetName val="presupuesto"/>
      <sheetName val="CUADRO_CONTROL1"/>
      <sheetName val="GPI_5261"/>
      <sheetName val="AEA-_2641"/>
      <sheetName val="SKG_-4191"/>
      <sheetName val="VEA_3631"/>
      <sheetName val="VEA_3741"/>
      <sheetName val="PALET_DEL_21_FEB_AL_5_MARZ1"/>
      <sheetName val="CUADRO_CONTROL"/>
      <sheetName val="GPI_526"/>
      <sheetName val="AEA-_264"/>
      <sheetName val="SKG_-419"/>
      <sheetName val="VEA_363"/>
      <sheetName val="VEA_374"/>
      <sheetName val="PALET_DEL_21_FEB_AL_5_MARZ"/>
      <sheetName val="CUADRO_CONTROL2"/>
      <sheetName val="GPI_5262"/>
      <sheetName val="AEA-_2642"/>
      <sheetName val="SKG_-4192"/>
      <sheetName val="VEA_3632"/>
      <sheetName val="VEA_3742"/>
      <sheetName val="PALET_DEL_21_FEB_AL_5_MARZ2"/>
      <sheetName val="CUADRO_CONTROL4"/>
      <sheetName val="GPI_5264"/>
      <sheetName val="AEA-_2644"/>
      <sheetName val="SKG_-4194"/>
      <sheetName val="VEA_3634"/>
      <sheetName val="VEA_3744"/>
      <sheetName val="PALET_DEL_21_FEB_AL_5_MARZ4"/>
      <sheetName val="CUADRO_CONTROL3"/>
      <sheetName val="GPI_5263"/>
      <sheetName val="AEA-_2643"/>
      <sheetName val="SKG_-4193"/>
      <sheetName val="VEA_3633"/>
      <sheetName val="VEA_3743"/>
      <sheetName val="PALET_DEL_21_FEB_AL_5_MARZ3"/>
      <sheetName val="TARIF2002"/>
      <sheetName val="APU (22)"/>
      <sheetName val="O.Civil A. Base Zona A2S4"/>
      <sheetName val="Hoja1"/>
      <sheetName val="LIQ"/>
      <sheetName val="DATA I"/>
      <sheetName val="PREACTA"/>
      <sheetName val="SEÑAL 1"/>
      <sheetName val="General"/>
      <sheetName val="Calc"/>
      <sheetName val="Pavement Data"/>
      <sheetName val="AEA_944"/>
      <sheetName val="DUB_823"/>
      <sheetName val="ESTADO FINANCIERO"/>
      <sheetName val="BASE DATOS"/>
      <sheetName val="1.01 "/>
      <sheetName val="1.04 fiinal"/>
      <sheetName val="1.06"/>
      <sheetName val="NP-56-1 "/>
      <sheetName val="NP-58-1"/>
      <sheetName val="2.01"/>
      <sheetName val="2.01SGR"/>
      <sheetName val="2.02"/>
      <sheetName val="2.04"/>
      <sheetName val="2.04SGR"/>
      <sheetName val="NP-53-2"/>
      <sheetName val="NP-55-2"/>
      <sheetName val="NP-55 SGR"/>
      <sheetName val="NP-56-2 VIA"/>
      <sheetName val="NP-56-2 SGR"/>
      <sheetName val="NP-58-2"/>
      <sheetName val="NP-10-2 RELLENO"/>
      <sheetName val="NP-70-2 FILTRO"/>
      <sheetName val="NP-81-2 SOLADO"/>
      <sheetName val="3.01 "/>
      <sheetName val="3.02"/>
      <sheetName val="3.03 PORTERIA "/>
      <sheetName val="3.04 (2)"/>
      <sheetName val="3.05-CORR"/>
      <sheetName val="3.06 (2)"/>
      <sheetName val="3.07 (2)"/>
      <sheetName val="3.09-CORR"/>
      <sheetName val="NP-23-3 (2)"/>
      <sheetName val="NP-24-3 (2)"/>
      <sheetName val="NP-26-3 (2)"/>
      <sheetName val="NP-27-3 (2)"/>
      <sheetName val="NP-59-3 (2)"/>
      <sheetName val="NP-60 (2)"/>
      <sheetName val="NP-61 (2)"/>
      <sheetName val="4.01aun no "/>
      <sheetName val="4.02aun no"/>
      <sheetName val="NP-07-4"/>
      <sheetName val="NP-53-4"/>
      <sheetName val="NP-53-4."/>
      <sheetName val="NP70-5 (2)"/>
      <sheetName val="NP70-5"/>
      <sheetName val="NP63-5"/>
      <sheetName val="NP62-5-corregida"/>
      <sheetName val="210.2.2"/>
      <sheetName val="EST2"/>
      <sheetName val="Hoja2"/>
      <sheetName val="TARIFAS"/>
      <sheetName val="OCTUBRE"/>
      <sheetName val="Sheet1"/>
      <sheetName val="PrecRec"/>
      <sheetName val="PESOS"/>
      <sheetName val="Sanitario"/>
      <sheetName val="EQUI"/>
      <sheetName val="MH"/>
      <sheetName val="estado red"/>
      <sheetName val="7422CW00"/>
      <sheetName val="PORTADA"/>
      <sheetName val="C_C_"/>
      <sheetName val="Puntos"/>
      <sheetName val="ENTRADAS"/>
      <sheetName val="BALANCE"/>
      <sheetName val="resumen monal"/>
      <sheetName val="EQ"/>
      <sheetName val="CONTROL S24"/>
      <sheetName val="data"/>
      <sheetName val="59y22%"/>
      <sheetName val="Valores Desplegables"/>
      <sheetName val="presup"/>
      <sheetName val="ALTERNATIVA 1"/>
      <sheetName val="MAMPO 1"/>
      <sheetName val="Tabla"/>
      <sheetName val="COSTOS DE TRANSPORTE"/>
      <sheetName val="BOUNDS &amp; ROWS"/>
      <sheetName val="COMPRA MATERIA PRIMA"/>
      <sheetName val="Datos_CO"/>
      <sheetName val="VEA_3745"/>
      <sheetName val="GPI_5265"/>
      <sheetName val="CUADRO_CONTROL5"/>
      <sheetName val="GPI_5266"/>
      <sheetName val="AEA-_2645"/>
      <sheetName val="SKG_-4195"/>
      <sheetName val="VEA_3635"/>
      <sheetName val="VEA_3746"/>
      <sheetName val="PALET_DEL_21_FEB_AL_5_MARZ5"/>
      <sheetName val="APU_(22)"/>
      <sheetName val="O_Civil_A__Base_Zona_A2S4"/>
      <sheetName val="DATA_I"/>
      <sheetName val="SEÑAL_1"/>
      <sheetName val="Pavement_Data"/>
      <sheetName val="ESTADO_FINANCIERO"/>
      <sheetName val="BASE_DATOS"/>
      <sheetName val="210_2_2"/>
      <sheetName val="GPI_5267"/>
      <sheetName val="VEA_3747"/>
      <sheetName val="CUADRO_CONTROL6"/>
      <sheetName val="AEA-_2646"/>
      <sheetName val="SKG_-4196"/>
      <sheetName val="VEA_3636"/>
      <sheetName val="PALET_DEL_21_FEB_AL_5_MARZ6"/>
      <sheetName val="APU_(22)1"/>
      <sheetName val="O_Civil_A__Base_Zona_A2S41"/>
      <sheetName val="DATA_I1"/>
      <sheetName val="SEÑAL_11"/>
      <sheetName val="Pavement_Data1"/>
      <sheetName val="ESTADO_FINANCIERO1"/>
      <sheetName val="BASE_DATOS1"/>
      <sheetName val="210_2_21"/>
      <sheetName val="LIQ.TRANSPORTE%20DE%20MATERIALE"/>
      <sheetName val="perfil"/>
      <sheetName val="cantidades pH3"/>
      <sheetName val="Clúster 8"/>
      <sheetName val="Clúster 14"/>
      <sheetName val="COMPARACION_MARZO_2011"/>
      <sheetName val="articulos"/>
      <sheetName val="MI"/>
      <sheetName val="L. de Constru"/>
      <sheetName val="BUSCADOR"/>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efreshError="1"/>
      <sheetData sheetId="215" refreshError="1"/>
      <sheetData sheetId="216" refreshError="1"/>
      <sheetData sheetId="217"/>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
      <sheetName val="PERFIL_BORDE"/>
      <sheetName val="Hoja2"/>
      <sheetName val="Hoja3"/>
      <sheetName val="Hoja1"/>
    </sheetNames>
    <sheetDataSet>
      <sheetData sheetId="0">
        <row r="7">
          <cell r="C7">
            <v>0</v>
          </cell>
          <cell r="D7">
            <v>3.5680000000000001</v>
          </cell>
          <cell r="G7">
            <v>0</v>
          </cell>
          <cell r="H7">
            <v>-4.0540000000000003</v>
          </cell>
        </row>
        <row r="8">
          <cell r="C8">
            <v>2.0350000000000001</v>
          </cell>
          <cell r="D8">
            <v>3.802</v>
          </cell>
          <cell r="G8">
            <v>5.0659999999999998</v>
          </cell>
          <cell r="H8">
            <v>-3.899</v>
          </cell>
        </row>
        <row r="9">
          <cell r="C9">
            <v>3.9</v>
          </cell>
          <cell r="D9">
            <v>3.37</v>
          </cell>
          <cell r="G9">
            <v>10.167999999999999</v>
          </cell>
          <cell r="H9">
            <v>-4.242</v>
          </cell>
        </row>
        <row r="10">
          <cell r="C10">
            <v>4.9930000000000003</v>
          </cell>
          <cell r="D10">
            <v>4.1920000000000002</v>
          </cell>
          <cell r="G10">
            <v>13.282999999999999</v>
          </cell>
          <cell r="H10">
            <v>-4.1440000000000001</v>
          </cell>
        </row>
        <row r="11">
          <cell r="C11">
            <v>5.6660000000000004</v>
          </cell>
          <cell r="D11">
            <v>3.2690000000000001</v>
          </cell>
          <cell r="G11">
            <v>14.019</v>
          </cell>
          <cell r="H11">
            <v>-3.8279999999999998</v>
          </cell>
        </row>
        <row r="12">
          <cell r="C12">
            <v>8.9420000000000002</v>
          </cell>
          <cell r="D12">
            <v>3.2570000000000001</v>
          </cell>
          <cell r="G12">
            <v>17.884</v>
          </cell>
          <cell r="H12">
            <v>-3.911</v>
          </cell>
        </row>
        <row r="13">
          <cell r="C13">
            <v>10.955</v>
          </cell>
          <cell r="D13">
            <v>4.83</v>
          </cell>
          <cell r="G13">
            <v>19.751000000000001</v>
          </cell>
          <cell r="H13">
            <v>-4.1379999999999999</v>
          </cell>
        </row>
        <row r="14">
          <cell r="C14">
            <v>11.234999999999999</v>
          </cell>
          <cell r="D14">
            <v>3.2650000000000001</v>
          </cell>
          <cell r="G14">
            <v>22.628</v>
          </cell>
          <cell r="H14">
            <v>-3.83</v>
          </cell>
        </row>
        <row r="15">
          <cell r="C15">
            <v>14.218</v>
          </cell>
          <cell r="D15">
            <v>3.3330000000000002</v>
          </cell>
          <cell r="G15">
            <v>25.687000000000001</v>
          </cell>
          <cell r="H15">
            <v>-3.7989999999999999</v>
          </cell>
        </row>
        <row r="16">
          <cell r="C16">
            <v>14.893000000000001</v>
          </cell>
          <cell r="D16">
            <v>4.9580000000000002</v>
          </cell>
          <cell r="G16">
            <v>31.495999999999999</v>
          </cell>
          <cell r="H16">
            <v>-3.774</v>
          </cell>
        </row>
        <row r="17">
          <cell r="C17">
            <v>15.831</v>
          </cell>
          <cell r="D17">
            <v>3.3940000000000001</v>
          </cell>
          <cell r="G17">
            <v>38.909999999999997</v>
          </cell>
          <cell r="H17">
            <v>-3.5830000000000002</v>
          </cell>
        </row>
        <row r="18">
          <cell r="C18">
            <v>18.920000000000002</v>
          </cell>
          <cell r="D18">
            <v>3.4980000000000002</v>
          </cell>
          <cell r="G18">
            <v>40.685000000000002</v>
          </cell>
          <cell r="H18">
            <v>-3.5720000000000001</v>
          </cell>
        </row>
        <row r="19">
          <cell r="C19">
            <v>19.977</v>
          </cell>
          <cell r="D19">
            <v>4.827</v>
          </cell>
          <cell r="G19">
            <v>44.287999999999997</v>
          </cell>
          <cell r="H19">
            <v>-3.488</v>
          </cell>
        </row>
        <row r="20">
          <cell r="C20">
            <v>21.440999999999999</v>
          </cell>
          <cell r="D20">
            <v>3.5049999999999999</v>
          </cell>
          <cell r="G20">
            <v>47.893000000000001</v>
          </cell>
          <cell r="H20">
            <v>-3.532</v>
          </cell>
        </row>
        <row r="21">
          <cell r="C21">
            <v>23.661000000000001</v>
          </cell>
          <cell r="D21">
            <v>3.5150000000000001</v>
          </cell>
          <cell r="G21">
            <v>52.031999999999996</v>
          </cell>
          <cell r="H21">
            <v>-3.5049999999999999</v>
          </cell>
        </row>
        <row r="22">
          <cell r="C22">
            <v>26.562999999999999</v>
          </cell>
          <cell r="D22">
            <v>3.573</v>
          </cell>
          <cell r="G22">
            <v>56.424999999999997</v>
          </cell>
          <cell r="H22">
            <v>-3.5419999999999998</v>
          </cell>
        </row>
        <row r="23">
          <cell r="C23">
            <v>29.581</v>
          </cell>
          <cell r="D23">
            <v>3.6819999999999999</v>
          </cell>
          <cell r="G23">
            <v>58.994</v>
          </cell>
          <cell r="H23">
            <v>-3.42</v>
          </cell>
        </row>
        <row r="24">
          <cell r="C24">
            <v>32.929000000000002</v>
          </cell>
          <cell r="D24">
            <v>3.6869999999999998</v>
          </cell>
          <cell r="G24">
            <v>63.061999999999998</v>
          </cell>
          <cell r="H24">
            <v>-3.4569999999999999</v>
          </cell>
        </row>
        <row r="25">
          <cell r="C25">
            <v>34.896999999999998</v>
          </cell>
          <cell r="D25">
            <v>3.7240000000000002</v>
          </cell>
          <cell r="G25">
            <v>67.566000000000003</v>
          </cell>
          <cell r="H25">
            <v>-3.5150000000000001</v>
          </cell>
        </row>
        <row r="26">
          <cell r="C26">
            <v>37.186</v>
          </cell>
          <cell r="D26">
            <v>3.82</v>
          </cell>
          <cell r="G26">
            <v>71.977000000000004</v>
          </cell>
          <cell r="H26">
            <v>-3.5630000000000002</v>
          </cell>
        </row>
        <row r="27">
          <cell r="C27">
            <v>40.131</v>
          </cell>
          <cell r="D27">
            <v>3.9180000000000001</v>
          </cell>
          <cell r="G27">
            <v>76.602000000000004</v>
          </cell>
          <cell r="H27">
            <v>-3.5139999999999998</v>
          </cell>
        </row>
        <row r="28">
          <cell r="C28">
            <v>43.402000000000001</v>
          </cell>
          <cell r="D28">
            <v>4.0819999999999999</v>
          </cell>
          <cell r="G28">
            <v>81.968999999999994</v>
          </cell>
          <cell r="H28">
            <v>-3.5579999999999998</v>
          </cell>
        </row>
        <row r="29">
          <cell r="C29">
            <v>45.713999999999999</v>
          </cell>
          <cell r="D29">
            <v>4.2130000000000001</v>
          </cell>
          <cell r="G29">
            <v>85.998000000000005</v>
          </cell>
          <cell r="H29">
            <v>-3.8159999999999998</v>
          </cell>
        </row>
        <row r="30">
          <cell r="C30">
            <v>47.588000000000001</v>
          </cell>
          <cell r="D30">
            <v>4.3460000000000001</v>
          </cell>
          <cell r="G30">
            <v>89.358999999999995</v>
          </cell>
          <cell r="H30">
            <v>-3.9430000000000001</v>
          </cell>
        </row>
        <row r="31">
          <cell r="C31">
            <v>49.546999999999997</v>
          </cell>
          <cell r="D31">
            <v>4.4530000000000003</v>
          </cell>
          <cell r="G31">
            <v>96.394999999999996</v>
          </cell>
          <cell r="H31">
            <v>-4.024</v>
          </cell>
        </row>
        <row r="32">
          <cell r="C32">
            <v>51.136000000000003</v>
          </cell>
          <cell r="D32">
            <v>4.5609999999999999</v>
          </cell>
          <cell r="G32">
            <v>105.40300000000001</v>
          </cell>
          <cell r="H32">
            <v>-4.1280000000000001</v>
          </cell>
        </row>
        <row r="33">
          <cell r="C33">
            <v>53.284999999999997</v>
          </cell>
          <cell r="D33">
            <v>4.5460000000000003</v>
          </cell>
          <cell r="G33">
            <v>115.105</v>
          </cell>
          <cell r="H33">
            <v>-4.165</v>
          </cell>
        </row>
        <row r="34">
          <cell r="C34">
            <v>55.720999999999997</v>
          </cell>
          <cell r="D34">
            <v>4.5129999999999999</v>
          </cell>
          <cell r="G34">
            <v>142.81700000000001</v>
          </cell>
          <cell r="H34">
            <v>-4.3479999999999999</v>
          </cell>
        </row>
        <row r="35">
          <cell r="C35">
            <v>58.542999999999999</v>
          </cell>
          <cell r="D35">
            <v>4.4039999999999999</v>
          </cell>
          <cell r="G35">
            <v>163.518</v>
          </cell>
          <cell r="H35">
            <v>-4.58</v>
          </cell>
        </row>
        <row r="36">
          <cell r="C36">
            <v>61.591000000000001</v>
          </cell>
          <cell r="D36">
            <v>4.3639999999999999</v>
          </cell>
          <cell r="G36">
            <v>184.358</v>
          </cell>
          <cell r="H36">
            <v>-4.6239999999999997</v>
          </cell>
        </row>
        <row r="37">
          <cell r="C37">
            <v>63.725000000000001</v>
          </cell>
          <cell r="D37">
            <v>4.3970000000000002</v>
          </cell>
          <cell r="G37">
            <v>200.45699999999999</v>
          </cell>
          <cell r="H37">
            <v>-4.694</v>
          </cell>
        </row>
        <row r="38">
          <cell r="C38">
            <v>65.914000000000001</v>
          </cell>
          <cell r="D38">
            <v>4.3220000000000001</v>
          </cell>
          <cell r="G38">
            <v>209.18199999999999</v>
          </cell>
          <cell r="H38">
            <v>-4.6959999999999997</v>
          </cell>
        </row>
        <row r="39">
          <cell r="C39">
            <v>69.326999999999998</v>
          </cell>
          <cell r="D39">
            <v>4.32</v>
          </cell>
          <cell r="G39">
            <v>226.86099999999999</v>
          </cell>
          <cell r="H39">
            <v>-4.968</v>
          </cell>
        </row>
        <row r="40">
          <cell r="C40">
            <v>71.997</v>
          </cell>
          <cell r="D40">
            <v>4.3540000000000001</v>
          </cell>
          <cell r="G40">
            <v>246.971</v>
          </cell>
          <cell r="H40">
            <v>-5.3040000000000003</v>
          </cell>
        </row>
        <row r="41">
          <cell r="C41">
            <v>75.317999999999998</v>
          </cell>
          <cell r="D41">
            <v>4.3259999999999996</v>
          </cell>
          <cell r="G41">
            <v>264.61200000000002</v>
          </cell>
          <cell r="H41">
            <v>-6.5270000000000001</v>
          </cell>
        </row>
        <row r="42">
          <cell r="C42">
            <v>77.215000000000003</v>
          </cell>
          <cell r="D42">
            <v>4.327</v>
          </cell>
          <cell r="G42">
            <v>272.44200000000001</v>
          </cell>
          <cell r="H42">
            <v>-7.3940000000000001</v>
          </cell>
        </row>
        <row r="43">
          <cell r="C43">
            <v>79.972999999999999</v>
          </cell>
          <cell r="D43">
            <v>4.274</v>
          </cell>
          <cell r="G43">
            <v>279.83600000000001</v>
          </cell>
          <cell r="H43">
            <v>-8.5169999999999995</v>
          </cell>
        </row>
        <row r="44">
          <cell r="C44">
            <v>82.649000000000001</v>
          </cell>
          <cell r="D44">
            <v>4.1970000000000001</v>
          </cell>
          <cell r="G44">
            <v>284.81400000000002</v>
          </cell>
          <cell r="H44">
            <v>-9.0250000000000004</v>
          </cell>
        </row>
        <row r="45">
          <cell r="C45">
            <v>85.924999999999997</v>
          </cell>
          <cell r="D45">
            <v>4.1219999999999999</v>
          </cell>
          <cell r="G45">
            <v>290.435</v>
          </cell>
          <cell r="H45">
            <v>-9.69</v>
          </cell>
        </row>
        <row r="46">
          <cell r="C46">
            <v>92.917000000000002</v>
          </cell>
          <cell r="D46">
            <v>4.0019999999999998</v>
          </cell>
          <cell r="G46">
            <v>295.93400000000003</v>
          </cell>
          <cell r="H46">
            <v>-10.284000000000001</v>
          </cell>
        </row>
        <row r="47">
          <cell r="C47">
            <v>97.772999999999996</v>
          </cell>
          <cell r="D47">
            <v>3.9049999999999998</v>
          </cell>
          <cell r="G47">
            <v>301.73399999999998</v>
          </cell>
          <cell r="H47">
            <v>-10.955</v>
          </cell>
        </row>
        <row r="48">
          <cell r="C48">
            <v>101.3</v>
          </cell>
          <cell r="D48">
            <v>3.8260000000000001</v>
          </cell>
          <cell r="G48">
            <v>306.79700000000003</v>
          </cell>
          <cell r="H48">
            <v>-11.257</v>
          </cell>
        </row>
        <row r="49">
          <cell r="C49">
            <v>107.078</v>
          </cell>
          <cell r="D49">
            <v>3.7669999999999999</v>
          </cell>
          <cell r="G49">
            <v>312.18400000000003</v>
          </cell>
          <cell r="H49">
            <v>-11.516</v>
          </cell>
        </row>
        <row r="50">
          <cell r="C50">
            <v>118.61799999999999</v>
          </cell>
          <cell r="D50">
            <v>3.8380000000000001</v>
          </cell>
          <cell r="G50">
            <v>318.15600000000001</v>
          </cell>
          <cell r="H50">
            <v>-11.577999999999999</v>
          </cell>
        </row>
        <row r="51">
          <cell r="C51">
            <v>130.12200000000001</v>
          </cell>
          <cell r="D51">
            <v>3.8980000000000001</v>
          </cell>
          <cell r="G51">
            <v>323.33499999999998</v>
          </cell>
          <cell r="H51">
            <v>-11.773999999999999</v>
          </cell>
        </row>
        <row r="52">
          <cell r="C52">
            <v>140.32499999999999</v>
          </cell>
          <cell r="D52">
            <v>3.6539999999999999</v>
          </cell>
          <cell r="G52">
            <v>327.40699999999998</v>
          </cell>
          <cell r="H52">
            <v>-11.781000000000001</v>
          </cell>
        </row>
        <row r="53">
          <cell r="C53">
            <v>155.898</v>
          </cell>
          <cell r="D53">
            <v>3.6309999999999998</v>
          </cell>
          <cell r="G53">
            <v>329.62400000000002</v>
          </cell>
          <cell r="H53">
            <v>-11.663</v>
          </cell>
        </row>
        <row r="54">
          <cell r="C54">
            <v>168.559</v>
          </cell>
          <cell r="D54">
            <v>3.42</v>
          </cell>
          <cell r="G54">
            <v>333.33499999999998</v>
          </cell>
          <cell r="H54">
            <v>-11.445</v>
          </cell>
        </row>
        <row r="55">
          <cell r="C55">
            <v>178.67400000000001</v>
          </cell>
          <cell r="D55">
            <v>3.2890000000000001</v>
          </cell>
          <cell r="G55">
            <v>338.56200000000001</v>
          </cell>
          <cell r="H55">
            <v>-11.332000000000001</v>
          </cell>
        </row>
        <row r="56">
          <cell r="C56">
            <v>193.40299999999999</v>
          </cell>
          <cell r="D56">
            <v>3.129</v>
          </cell>
          <cell r="G56">
            <v>345.50299999999999</v>
          </cell>
          <cell r="H56">
            <v>-10.734</v>
          </cell>
        </row>
        <row r="57">
          <cell r="C57">
            <v>205.45</v>
          </cell>
          <cell r="D57">
            <v>2.93</v>
          </cell>
          <cell r="G57">
            <v>348.30399999999997</v>
          </cell>
          <cell r="H57">
            <v>-10.593999999999999</v>
          </cell>
        </row>
        <row r="58">
          <cell r="C58">
            <v>215.57599999999999</v>
          </cell>
          <cell r="D58">
            <v>2.802</v>
          </cell>
          <cell r="G58">
            <v>352.30700000000002</v>
          </cell>
          <cell r="H58">
            <v>-10.291</v>
          </cell>
        </row>
        <row r="59">
          <cell r="C59">
            <v>231.28800000000001</v>
          </cell>
          <cell r="D59">
            <v>2.5579999999999998</v>
          </cell>
          <cell r="G59">
            <v>356.37900000000002</v>
          </cell>
          <cell r="H59">
            <v>-9.8989999999999991</v>
          </cell>
        </row>
        <row r="60">
          <cell r="C60">
            <v>245.708</v>
          </cell>
          <cell r="D60">
            <v>2.2160000000000002</v>
          </cell>
          <cell r="G60">
            <v>359.93700000000001</v>
          </cell>
          <cell r="H60">
            <v>-9.3870000000000005</v>
          </cell>
        </row>
        <row r="61">
          <cell r="C61">
            <v>259.39699999999999</v>
          </cell>
          <cell r="D61">
            <v>1.5129999999999999</v>
          </cell>
          <cell r="G61">
            <v>362.423</v>
          </cell>
          <cell r="H61">
            <v>-9.0890000000000004</v>
          </cell>
        </row>
        <row r="62">
          <cell r="C62">
            <v>272.22399999999999</v>
          </cell>
          <cell r="D62">
            <v>5.6000000000000001E-2</v>
          </cell>
          <cell r="G62">
            <v>366.76299999999998</v>
          </cell>
          <cell r="H62">
            <v>-8.3420000000000005</v>
          </cell>
        </row>
        <row r="63">
          <cell r="C63">
            <v>273.80900000000003</v>
          </cell>
          <cell r="D63">
            <v>-0.17699999999999999</v>
          </cell>
          <cell r="G63">
            <v>376.52100000000002</v>
          </cell>
          <cell r="H63">
            <v>-6.8650000000000002</v>
          </cell>
        </row>
        <row r="64">
          <cell r="C64">
            <v>276.12299999999999</v>
          </cell>
          <cell r="D64">
            <v>-0.42399999999999999</v>
          </cell>
          <cell r="G64">
            <v>384.60500000000002</v>
          </cell>
          <cell r="H64">
            <v>-6.1109999999999998</v>
          </cell>
        </row>
        <row r="65">
          <cell r="C65">
            <v>279.20400000000001</v>
          </cell>
          <cell r="D65">
            <v>-0.747</v>
          </cell>
          <cell r="G65">
            <v>399.86200000000002</v>
          </cell>
          <cell r="H65">
            <v>-4.6219999999999999</v>
          </cell>
        </row>
        <row r="66">
          <cell r="C66">
            <v>282.67399999999998</v>
          </cell>
          <cell r="D66">
            <v>-1.167</v>
          </cell>
          <cell r="G66">
            <v>413.59300000000002</v>
          </cell>
          <cell r="H66">
            <v>-4.0270000000000001</v>
          </cell>
        </row>
        <row r="67">
          <cell r="C67">
            <v>284.44200000000001</v>
          </cell>
          <cell r="D67">
            <v>-1.2869999999999999</v>
          </cell>
          <cell r="G67">
            <v>429.63200000000001</v>
          </cell>
          <cell r="H67">
            <v>-3.9529999999999998</v>
          </cell>
        </row>
        <row r="68">
          <cell r="C68">
            <v>288.279</v>
          </cell>
          <cell r="D68">
            <v>-1.7110000000000001</v>
          </cell>
          <cell r="G68">
            <v>450.93099999999998</v>
          </cell>
          <cell r="H68">
            <v>-3.569</v>
          </cell>
        </row>
        <row r="69">
          <cell r="C69">
            <v>292.29899999999998</v>
          </cell>
          <cell r="D69">
            <v>-2.0270000000000001</v>
          </cell>
          <cell r="G69">
            <v>468.79599999999999</v>
          </cell>
          <cell r="H69">
            <v>-3.3180000000000001</v>
          </cell>
        </row>
        <row r="70">
          <cell r="C70">
            <v>297.589</v>
          </cell>
          <cell r="D70">
            <v>-2.6080000000000001</v>
          </cell>
          <cell r="G70">
            <v>485.48700000000002</v>
          </cell>
          <cell r="H70">
            <v>-2.6669999999999998</v>
          </cell>
        </row>
        <row r="71">
          <cell r="C71">
            <v>303.637</v>
          </cell>
          <cell r="D71">
            <v>-3.1309999999999998</v>
          </cell>
          <cell r="G71">
            <v>498.91399999999999</v>
          </cell>
          <cell r="H71">
            <v>-2.089</v>
          </cell>
        </row>
        <row r="72">
          <cell r="C72">
            <v>308.24</v>
          </cell>
          <cell r="D72">
            <v>-3.6680000000000001</v>
          </cell>
          <cell r="G72">
            <v>514.21600000000001</v>
          </cell>
          <cell r="H72">
            <v>-1.1559999999999999</v>
          </cell>
        </row>
        <row r="73">
          <cell r="C73">
            <v>309.68099999999998</v>
          </cell>
          <cell r="D73">
            <v>-3.847</v>
          </cell>
          <cell r="G73">
            <v>528.53099999999995</v>
          </cell>
          <cell r="H73">
            <v>0.47499999999999998</v>
          </cell>
        </row>
        <row r="74">
          <cell r="C74">
            <v>312.48099999999999</v>
          </cell>
          <cell r="D74">
            <v>-4.0670000000000002</v>
          </cell>
          <cell r="G74">
            <v>532.39300000000003</v>
          </cell>
          <cell r="H74">
            <v>0.96099999999999997</v>
          </cell>
        </row>
        <row r="75">
          <cell r="C75">
            <v>315.49099999999999</v>
          </cell>
          <cell r="D75">
            <v>-4.3120000000000003</v>
          </cell>
          <cell r="G75">
            <v>536.13199999999995</v>
          </cell>
          <cell r="H75">
            <v>1.3220000000000001</v>
          </cell>
        </row>
        <row r="76">
          <cell r="C76">
            <v>317.24099999999999</v>
          </cell>
          <cell r="D76">
            <v>-4.3949999999999996</v>
          </cell>
          <cell r="G76">
            <v>537.99900000000002</v>
          </cell>
          <cell r="H76">
            <v>1.4750000000000001</v>
          </cell>
        </row>
        <row r="77">
          <cell r="C77">
            <v>318.64299999999997</v>
          </cell>
          <cell r="D77">
            <v>-4.4550000000000001</v>
          </cell>
          <cell r="G77">
            <v>541.54999999999995</v>
          </cell>
          <cell r="H77">
            <v>1.665</v>
          </cell>
        </row>
        <row r="78">
          <cell r="C78">
            <v>320.70600000000002</v>
          </cell>
          <cell r="D78">
            <v>-4.4710000000000001</v>
          </cell>
          <cell r="G78">
            <v>546.37199999999996</v>
          </cell>
          <cell r="H78">
            <v>1.744</v>
          </cell>
        </row>
        <row r="79">
          <cell r="C79">
            <v>323.19099999999997</v>
          </cell>
          <cell r="D79">
            <v>-4.3879999999999999</v>
          </cell>
          <cell r="G79">
            <v>552.78</v>
          </cell>
          <cell r="H79">
            <v>1.897</v>
          </cell>
        </row>
        <row r="80">
          <cell r="C80">
            <v>326.98</v>
          </cell>
          <cell r="D80">
            <v>-4.3979999999999997</v>
          </cell>
          <cell r="G80">
            <v>557.98299999999995</v>
          </cell>
          <cell r="H80">
            <v>1.9630000000000001</v>
          </cell>
        </row>
        <row r="81">
          <cell r="C81">
            <v>329.399</v>
          </cell>
          <cell r="D81">
            <v>-4.3239999999999998</v>
          </cell>
          <cell r="G81">
            <v>562.17999999999995</v>
          </cell>
          <cell r="H81">
            <v>1.841</v>
          </cell>
        </row>
        <row r="82">
          <cell r="C82">
            <v>331.38900000000001</v>
          </cell>
          <cell r="D82">
            <v>-4.2130000000000001</v>
          </cell>
          <cell r="G82">
            <v>566.18299999999999</v>
          </cell>
          <cell r="H82">
            <v>1.835</v>
          </cell>
        </row>
        <row r="83">
          <cell r="C83">
            <v>334.57</v>
          </cell>
          <cell r="D83">
            <v>-4.13</v>
          </cell>
          <cell r="G83">
            <v>571.68299999999999</v>
          </cell>
          <cell r="H83">
            <v>1.5640000000000001</v>
          </cell>
        </row>
        <row r="84">
          <cell r="C84">
            <v>338.07600000000002</v>
          </cell>
          <cell r="D84">
            <v>-3.9089999999999998</v>
          </cell>
          <cell r="G84">
            <v>574.50400000000002</v>
          </cell>
          <cell r="H84">
            <v>1.3109999999999999</v>
          </cell>
        </row>
        <row r="85">
          <cell r="C85">
            <v>346.16800000000001</v>
          </cell>
          <cell r="D85">
            <v>-3.25</v>
          </cell>
          <cell r="G85">
            <v>581.52300000000002</v>
          </cell>
          <cell r="H85">
            <v>0.63700000000000001</v>
          </cell>
        </row>
        <row r="86">
          <cell r="C86">
            <v>348.33699999999999</v>
          </cell>
          <cell r="D86">
            <v>-3.2010000000000001</v>
          </cell>
          <cell r="G86">
            <v>591.33299999999997</v>
          </cell>
          <cell r="H86">
            <v>-0.439</v>
          </cell>
        </row>
        <row r="87">
          <cell r="C87">
            <v>350.59</v>
          </cell>
          <cell r="D87">
            <v>-2.992</v>
          </cell>
          <cell r="G87">
            <v>596.07500000000005</v>
          </cell>
          <cell r="H87">
            <v>-1.0069999999999999</v>
          </cell>
        </row>
        <row r="88">
          <cell r="C88">
            <v>353.35</v>
          </cell>
          <cell r="D88">
            <v>-2.8450000000000002</v>
          </cell>
          <cell r="G88">
            <v>599.52700000000004</v>
          </cell>
          <cell r="H88">
            <v>-1.5269999999999999</v>
          </cell>
        </row>
        <row r="89">
          <cell r="C89">
            <v>355.935</v>
          </cell>
          <cell r="D89">
            <v>-2.6720000000000002</v>
          </cell>
          <cell r="G89">
            <v>607.53700000000003</v>
          </cell>
          <cell r="H89">
            <v>-2.7879999999999998</v>
          </cell>
        </row>
        <row r="90">
          <cell r="C90">
            <v>359.27699999999999</v>
          </cell>
          <cell r="D90">
            <v>-2.1859999999999999</v>
          </cell>
          <cell r="G90">
            <v>611.202</v>
          </cell>
          <cell r="H90">
            <v>-3.5840000000000001</v>
          </cell>
        </row>
        <row r="91">
          <cell r="C91">
            <v>364.78500000000003</v>
          </cell>
          <cell r="D91">
            <v>-1.3720000000000001</v>
          </cell>
          <cell r="G91">
            <v>616.96100000000001</v>
          </cell>
          <cell r="H91">
            <v>-4.7949999999999999</v>
          </cell>
        </row>
        <row r="92">
          <cell r="C92">
            <v>367.358</v>
          </cell>
          <cell r="D92">
            <v>-0.97799999999999998</v>
          </cell>
          <cell r="G92">
            <v>621.29999999999995</v>
          </cell>
          <cell r="H92">
            <v>-5.6559999999999997</v>
          </cell>
        </row>
        <row r="93">
          <cell r="C93">
            <v>369.63799999999998</v>
          </cell>
          <cell r="D93">
            <v>-0.60099999999999998</v>
          </cell>
          <cell r="G93">
            <v>625.726</v>
          </cell>
          <cell r="H93">
            <v>-6.5439999999999996</v>
          </cell>
        </row>
        <row r="94">
          <cell r="C94">
            <v>373.04</v>
          </cell>
          <cell r="D94">
            <v>2.5999999999999999E-2</v>
          </cell>
          <cell r="G94">
            <v>642.51499999999999</v>
          </cell>
          <cell r="H94">
            <v>-9.6649999999999991</v>
          </cell>
        </row>
        <row r="95">
          <cell r="C95">
            <v>376.94900000000001</v>
          </cell>
          <cell r="D95">
            <v>0.56000000000000005</v>
          </cell>
          <cell r="G95">
            <v>662.6</v>
          </cell>
          <cell r="H95">
            <v>-13.103</v>
          </cell>
        </row>
        <row r="96">
          <cell r="C96">
            <v>385.65300000000002</v>
          </cell>
          <cell r="D96">
            <v>1.66</v>
          </cell>
          <cell r="G96">
            <v>672.91300000000001</v>
          </cell>
          <cell r="H96">
            <v>-14.772</v>
          </cell>
        </row>
        <row r="97">
          <cell r="C97">
            <v>395.19099999999997</v>
          </cell>
          <cell r="D97">
            <v>2.444</v>
          </cell>
          <cell r="G97">
            <v>680.83699999999999</v>
          </cell>
          <cell r="H97">
            <v>-15.92</v>
          </cell>
        </row>
        <row r="98">
          <cell r="C98">
            <v>406.23500000000001</v>
          </cell>
          <cell r="D98">
            <v>3.0880000000000001</v>
          </cell>
          <cell r="G98">
            <v>686.56</v>
          </cell>
          <cell r="H98">
            <v>-16.420000000000002</v>
          </cell>
        </row>
        <row r="99">
          <cell r="C99">
            <v>418.98</v>
          </cell>
          <cell r="D99">
            <v>3.504</v>
          </cell>
          <cell r="G99">
            <v>690.673</v>
          </cell>
          <cell r="H99">
            <v>-16.77</v>
          </cell>
        </row>
        <row r="100">
          <cell r="C100">
            <v>430.63</v>
          </cell>
          <cell r="D100">
            <v>3.5529999999999999</v>
          </cell>
          <cell r="G100">
            <v>695.83799999999997</v>
          </cell>
          <cell r="H100">
            <v>-17.033000000000001</v>
          </cell>
        </row>
        <row r="101">
          <cell r="C101">
            <v>444.38499999999999</v>
          </cell>
          <cell r="D101">
            <v>3.7650000000000001</v>
          </cell>
          <cell r="G101">
            <v>698.47</v>
          </cell>
          <cell r="H101">
            <v>-17.152999999999999</v>
          </cell>
        </row>
        <row r="102">
          <cell r="C102">
            <v>459.27</v>
          </cell>
          <cell r="D102">
            <v>4.1619999999999999</v>
          </cell>
          <cell r="G102">
            <v>706.96699999999998</v>
          </cell>
          <cell r="H102">
            <v>-17.157</v>
          </cell>
        </row>
        <row r="103">
          <cell r="C103">
            <v>467.43599999999998</v>
          </cell>
          <cell r="D103">
            <v>4.2140000000000004</v>
          </cell>
          <cell r="G103">
            <v>714.20600000000002</v>
          </cell>
          <cell r="H103">
            <v>-16.891999999999999</v>
          </cell>
        </row>
        <row r="104">
          <cell r="C104">
            <v>476.47500000000002</v>
          </cell>
          <cell r="D104">
            <v>4.2530000000000001</v>
          </cell>
          <cell r="G104">
            <v>718.02099999999996</v>
          </cell>
          <cell r="H104">
            <v>-16.704000000000001</v>
          </cell>
        </row>
        <row r="105">
          <cell r="C105">
            <v>484.91300000000001</v>
          </cell>
          <cell r="D105">
            <v>4.3949999999999996</v>
          </cell>
          <cell r="G105">
            <v>723.59799999999996</v>
          </cell>
          <cell r="H105">
            <v>-16.361000000000001</v>
          </cell>
        </row>
        <row r="106">
          <cell r="C106">
            <v>491.70800000000003</v>
          </cell>
          <cell r="D106">
            <v>4.7060000000000004</v>
          </cell>
          <cell r="G106">
            <v>728.60599999999999</v>
          </cell>
          <cell r="H106">
            <v>-15.9</v>
          </cell>
        </row>
        <row r="107">
          <cell r="C107">
            <v>498.30900000000003</v>
          </cell>
          <cell r="D107">
            <v>5.0039999999999996</v>
          </cell>
          <cell r="G107">
            <v>732.92200000000003</v>
          </cell>
          <cell r="H107">
            <v>-15.417999999999999</v>
          </cell>
        </row>
        <row r="108">
          <cell r="C108">
            <v>504.37</v>
          </cell>
          <cell r="D108">
            <v>5.2050000000000001</v>
          </cell>
          <cell r="G108">
            <v>736.72699999999998</v>
          </cell>
          <cell r="H108">
            <v>-14.901999999999999</v>
          </cell>
        </row>
        <row r="109">
          <cell r="C109">
            <v>510.49799999999999</v>
          </cell>
          <cell r="D109">
            <v>5.5389999999999997</v>
          </cell>
          <cell r="G109">
            <v>742.69200000000001</v>
          </cell>
          <cell r="H109">
            <v>-14.099</v>
          </cell>
        </row>
        <row r="110">
          <cell r="C110">
            <v>514.88</v>
          </cell>
          <cell r="D110">
            <v>5.9480000000000004</v>
          </cell>
          <cell r="G110">
            <v>748.40800000000002</v>
          </cell>
          <cell r="H110">
            <v>-13.301</v>
          </cell>
        </row>
        <row r="111">
          <cell r="C111">
            <v>521.50199999999995</v>
          </cell>
          <cell r="D111">
            <v>6.6749999999999998</v>
          </cell>
          <cell r="G111">
            <v>752.89400000000001</v>
          </cell>
          <cell r="H111">
            <v>-12.615</v>
          </cell>
        </row>
        <row r="112">
          <cell r="C112">
            <v>527.42899999999997</v>
          </cell>
          <cell r="D112">
            <v>7.5010000000000003</v>
          </cell>
          <cell r="G112">
            <v>759.60799999999995</v>
          </cell>
          <cell r="H112">
            <v>-11.541</v>
          </cell>
        </row>
        <row r="113">
          <cell r="C113">
            <v>528.55399999999997</v>
          </cell>
          <cell r="D113">
            <v>7.657</v>
          </cell>
          <cell r="G113">
            <v>765.05</v>
          </cell>
          <cell r="H113">
            <v>-10.629</v>
          </cell>
        </row>
        <row r="114">
          <cell r="C114">
            <v>531.23</v>
          </cell>
          <cell r="D114">
            <v>7.9710000000000001</v>
          </cell>
          <cell r="G114">
            <v>769.476</v>
          </cell>
          <cell r="H114">
            <v>-9.718</v>
          </cell>
        </row>
        <row r="115">
          <cell r="C115">
            <v>533.67100000000005</v>
          </cell>
          <cell r="D115">
            <v>8.3510000000000009</v>
          </cell>
          <cell r="G115">
            <v>771.66899999999998</v>
          </cell>
          <cell r="H115">
            <v>-9.3360000000000003</v>
          </cell>
        </row>
        <row r="116">
          <cell r="C116">
            <v>535.4</v>
          </cell>
          <cell r="D116">
            <v>8.5820000000000007</v>
          </cell>
          <cell r="G116">
            <v>777.36300000000006</v>
          </cell>
          <cell r="H116">
            <v>-7.992</v>
          </cell>
        </row>
        <row r="117">
          <cell r="C117">
            <v>537.39099999999996</v>
          </cell>
          <cell r="D117">
            <v>8.7010000000000005</v>
          </cell>
          <cell r="G117">
            <v>780.41300000000001</v>
          </cell>
          <cell r="H117">
            <v>-7.2750000000000004</v>
          </cell>
        </row>
        <row r="118">
          <cell r="C118">
            <v>538.80100000000004</v>
          </cell>
          <cell r="D118">
            <v>8.8140000000000001</v>
          </cell>
          <cell r="G118">
            <v>797.66499999999996</v>
          </cell>
          <cell r="H118">
            <v>-3.6749999999999998</v>
          </cell>
        </row>
        <row r="119">
          <cell r="C119">
            <v>540.46500000000003</v>
          </cell>
          <cell r="D119">
            <v>8.9469999999999992</v>
          </cell>
          <cell r="G119">
            <v>818.31399999999996</v>
          </cell>
          <cell r="H119">
            <v>-1.032</v>
          </cell>
        </row>
        <row r="120">
          <cell r="C120">
            <v>541.88499999999999</v>
          </cell>
          <cell r="D120">
            <v>9.0559999999999992</v>
          </cell>
          <cell r="G120">
            <v>839.28499999999997</v>
          </cell>
          <cell r="H120">
            <v>0.25600000000000001</v>
          </cell>
        </row>
        <row r="121">
          <cell r="C121">
            <v>543.34199999999998</v>
          </cell>
          <cell r="D121">
            <v>9.1170000000000009</v>
          </cell>
          <cell r="G121">
            <v>854.84400000000005</v>
          </cell>
          <cell r="H121">
            <v>0.36399999999999999</v>
          </cell>
        </row>
        <row r="122">
          <cell r="C122">
            <v>544.29999999999995</v>
          </cell>
          <cell r="D122">
            <v>9.1679999999999993</v>
          </cell>
          <cell r="G122">
            <v>876.30600000000004</v>
          </cell>
          <cell r="H122">
            <v>-0.873</v>
          </cell>
        </row>
        <row r="123">
          <cell r="C123">
            <v>546.30600000000004</v>
          </cell>
          <cell r="D123">
            <v>9.18</v>
          </cell>
          <cell r="G123">
            <v>891.274</v>
          </cell>
          <cell r="H123">
            <v>-2.4569999999999999</v>
          </cell>
        </row>
        <row r="124">
          <cell r="C124">
            <v>549.02200000000005</v>
          </cell>
          <cell r="D124">
            <v>9.16</v>
          </cell>
          <cell r="G124">
            <v>898.78399999999999</v>
          </cell>
          <cell r="H124">
            <v>-3.45</v>
          </cell>
        </row>
        <row r="125">
          <cell r="C125">
            <v>550.49800000000005</v>
          </cell>
          <cell r="D125">
            <v>9.1370000000000005</v>
          </cell>
          <cell r="G125">
            <v>904.74900000000002</v>
          </cell>
          <cell r="H125">
            <v>-4.5259999999999998</v>
          </cell>
        </row>
        <row r="126">
          <cell r="C126">
            <v>552.43200000000002</v>
          </cell>
          <cell r="D126">
            <v>9.1839999999999993</v>
          </cell>
          <cell r="G126">
            <v>909.45399999999995</v>
          </cell>
          <cell r="H126">
            <v>-5.5110000000000001</v>
          </cell>
        </row>
        <row r="127">
          <cell r="C127">
            <v>554.73699999999997</v>
          </cell>
          <cell r="D127">
            <v>9.26</v>
          </cell>
          <cell r="G127">
            <v>929.72799999999995</v>
          </cell>
          <cell r="H127">
            <v>-10.323</v>
          </cell>
        </row>
        <row r="128">
          <cell r="C128">
            <v>556.53599999999994</v>
          </cell>
          <cell r="D128">
            <v>9.3160000000000007</v>
          </cell>
          <cell r="G128">
            <v>937.971</v>
          </cell>
          <cell r="H128">
            <v>-12.289</v>
          </cell>
        </row>
        <row r="129">
          <cell r="C129">
            <v>557.84299999999996</v>
          </cell>
          <cell r="D129">
            <v>9.3030000000000008</v>
          </cell>
          <cell r="G129">
            <v>945.55100000000004</v>
          </cell>
          <cell r="H129">
            <v>-13.742000000000001</v>
          </cell>
        </row>
        <row r="130">
          <cell r="C130">
            <v>559.38300000000004</v>
          </cell>
          <cell r="D130">
            <v>9.2929999999999993</v>
          </cell>
          <cell r="G130">
            <v>950.30799999999999</v>
          </cell>
          <cell r="H130">
            <v>-14.417999999999999</v>
          </cell>
        </row>
        <row r="131">
          <cell r="C131">
            <v>560.42999999999995</v>
          </cell>
          <cell r="D131">
            <v>9.2840000000000007</v>
          </cell>
          <cell r="G131">
            <v>956.61099999999999</v>
          </cell>
          <cell r="H131">
            <v>-15.055</v>
          </cell>
        </row>
        <row r="132">
          <cell r="C132">
            <v>562.22299999999996</v>
          </cell>
          <cell r="D132">
            <v>9.3070000000000004</v>
          </cell>
          <cell r="G132">
            <v>963.70699999999999</v>
          </cell>
          <cell r="H132">
            <v>-15.567</v>
          </cell>
        </row>
        <row r="133">
          <cell r="C133">
            <v>564.03300000000002</v>
          </cell>
          <cell r="D133">
            <v>9.3170000000000002</v>
          </cell>
          <cell r="G133">
            <v>969.03499999999997</v>
          </cell>
          <cell r="H133">
            <v>-15.688000000000001</v>
          </cell>
        </row>
        <row r="134">
          <cell r="C134">
            <v>565.40599999999995</v>
          </cell>
          <cell r="D134">
            <v>9.2690000000000001</v>
          </cell>
          <cell r="G134">
            <v>974.90200000000004</v>
          </cell>
          <cell r="H134">
            <v>-15.834</v>
          </cell>
        </row>
        <row r="135">
          <cell r="C135">
            <v>567.60199999999998</v>
          </cell>
          <cell r="D135">
            <v>9.1170000000000009</v>
          </cell>
          <cell r="G135">
            <v>981.00099999999998</v>
          </cell>
          <cell r="H135">
            <v>-15.53</v>
          </cell>
        </row>
        <row r="136">
          <cell r="C136">
            <v>569.17700000000002</v>
          </cell>
          <cell r="D136">
            <v>9.0090000000000003</v>
          </cell>
          <cell r="G136">
            <v>986.35299999999995</v>
          </cell>
          <cell r="H136">
            <v>-15.192</v>
          </cell>
        </row>
        <row r="137">
          <cell r="C137">
            <v>571.24599999999998</v>
          </cell>
          <cell r="D137">
            <v>8.8049999999999997</v>
          </cell>
          <cell r="G137">
            <v>991.58399999999995</v>
          </cell>
          <cell r="H137">
            <v>-14.852</v>
          </cell>
        </row>
        <row r="138">
          <cell r="C138">
            <v>573.24699999999996</v>
          </cell>
          <cell r="D138">
            <v>8.6280000000000001</v>
          </cell>
          <cell r="G138">
            <v>994.03599999999994</v>
          </cell>
          <cell r="H138">
            <v>-14.638</v>
          </cell>
        </row>
        <row r="139">
          <cell r="C139">
            <v>575.77200000000005</v>
          </cell>
          <cell r="D139">
            <v>8.4369999999999994</v>
          </cell>
          <cell r="G139">
            <v>999.053</v>
          </cell>
          <cell r="H139">
            <v>-13.773</v>
          </cell>
        </row>
        <row r="140">
          <cell r="C140">
            <v>577.90300000000002</v>
          </cell>
          <cell r="D140">
            <v>8.24</v>
          </cell>
          <cell r="G140">
            <v>1003.869</v>
          </cell>
          <cell r="H140">
            <v>-12.978</v>
          </cell>
        </row>
        <row r="141">
          <cell r="C141">
            <v>580.29200000000003</v>
          </cell>
          <cell r="D141">
            <v>8.1039999999999992</v>
          </cell>
          <cell r="G141">
            <v>1010.158</v>
          </cell>
          <cell r="H141">
            <v>-11.724</v>
          </cell>
        </row>
        <row r="142">
          <cell r="C142">
            <v>582.83699999999999</v>
          </cell>
          <cell r="D142">
            <v>7.8369999999999997</v>
          </cell>
          <cell r="G142">
            <v>1014.616</v>
          </cell>
          <cell r="H142">
            <v>-10.884</v>
          </cell>
        </row>
        <row r="143">
          <cell r="C143">
            <v>585.85599999999999</v>
          </cell>
          <cell r="D143">
            <v>7.4690000000000003</v>
          </cell>
          <cell r="G143">
            <v>1019.894</v>
          </cell>
          <cell r="H143">
            <v>-9.9260000000000002</v>
          </cell>
        </row>
        <row r="144">
          <cell r="C144">
            <v>587.18399999999997</v>
          </cell>
          <cell r="D144">
            <v>7.2350000000000003</v>
          </cell>
          <cell r="G144">
            <v>1028.623</v>
          </cell>
          <cell r="H144">
            <v>-8.5120000000000005</v>
          </cell>
        </row>
        <row r="145">
          <cell r="C145">
            <v>589.17899999999997</v>
          </cell>
          <cell r="D145">
            <v>7.0060000000000002</v>
          </cell>
          <cell r="G145">
            <v>1045.3440000000001</v>
          </cell>
          <cell r="H145">
            <v>-6.7759999999999998</v>
          </cell>
        </row>
        <row r="146">
          <cell r="C146">
            <v>591.452</v>
          </cell>
          <cell r="D146">
            <v>6.8159999999999998</v>
          </cell>
          <cell r="G146">
            <v>1066.1659999999999</v>
          </cell>
          <cell r="H146">
            <v>-5.8460000000000001</v>
          </cell>
        </row>
        <row r="147">
          <cell r="C147">
            <v>594.12400000000002</v>
          </cell>
          <cell r="D147">
            <v>6.3739999999999997</v>
          </cell>
          <cell r="G147">
            <v>1083.2439999999999</v>
          </cell>
          <cell r="H147">
            <v>-5.96</v>
          </cell>
        </row>
        <row r="148">
          <cell r="C148">
            <v>596.13900000000001</v>
          </cell>
          <cell r="D148">
            <v>6.0490000000000004</v>
          </cell>
          <cell r="G148">
            <v>1099.0150000000001</v>
          </cell>
          <cell r="H148">
            <v>-6.1749999999999998</v>
          </cell>
        </row>
        <row r="149">
          <cell r="C149">
            <v>600.23699999999997</v>
          </cell>
          <cell r="D149">
            <v>5.5309999999999997</v>
          </cell>
          <cell r="G149">
            <v>1115.4380000000001</v>
          </cell>
          <cell r="H149">
            <v>-6.3</v>
          </cell>
        </row>
        <row r="150">
          <cell r="C150">
            <v>605.03899999999999</v>
          </cell>
          <cell r="D150">
            <v>4.8339999999999996</v>
          </cell>
          <cell r="G150">
            <v>1132.461</v>
          </cell>
          <cell r="H150">
            <v>-6.7439999999999998</v>
          </cell>
        </row>
        <row r="151">
          <cell r="C151">
            <v>606.80899999999997</v>
          </cell>
          <cell r="D151">
            <v>4.5789999999999997</v>
          </cell>
          <cell r="G151">
            <v>1148.9090000000001</v>
          </cell>
          <cell r="H151">
            <v>-7.0110000000000001</v>
          </cell>
        </row>
        <row r="152">
          <cell r="C152">
            <v>609.53599999999994</v>
          </cell>
          <cell r="D152">
            <v>4.0659999999999998</v>
          </cell>
          <cell r="G152">
            <v>1163.884</v>
          </cell>
          <cell r="H152">
            <v>-7.3890000000000002</v>
          </cell>
        </row>
        <row r="153">
          <cell r="C153">
            <v>612.59</v>
          </cell>
          <cell r="D153">
            <v>3.5219999999999998</v>
          </cell>
          <cell r="G153">
            <v>1179.846</v>
          </cell>
          <cell r="H153">
            <v>-7.2439999999999998</v>
          </cell>
        </row>
        <row r="154">
          <cell r="C154">
            <v>615.46199999999999</v>
          </cell>
          <cell r="D154">
            <v>3.0139999999999998</v>
          </cell>
          <cell r="G154">
            <v>1186.049</v>
          </cell>
          <cell r="H154">
            <v>-7.0270000000000001</v>
          </cell>
        </row>
        <row r="155">
          <cell r="C155">
            <v>617.20899999999995</v>
          </cell>
          <cell r="D155">
            <v>2.7120000000000002</v>
          </cell>
          <cell r="G155">
            <v>1195.4749999999999</v>
          </cell>
          <cell r="H155">
            <v>-6.7039999999999997</v>
          </cell>
        </row>
        <row r="156">
          <cell r="C156">
            <v>618.67600000000004</v>
          </cell>
          <cell r="D156">
            <v>2.427</v>
          </cell>
          <cell r="G156">
            <v>1202.2349999999999</v>
          </cell>
          <cell r="H156">
            <v>-6.4859999999999998</v>
          </cell>
        </row>
        <row r="157">
          <cell r="C157">
            <v>620.87</v>
          </cell>
          <cell r="D157">
            <v>1.992</v>
          </cell>
          <cell r="G157">
            <v>1209.498</v>
          </cell>
          <cell r="H157">
            <v>-6.3250000000000002</v>
          </cell>
        </row>
        <row r="158">
          <cell r="C158">
            <v>624.66</v>
          </cell>
          <cell r="D158">
            <v>1.238</v>
          </cell>
          <cell r="G158">
            <v>1214.4169999999999</v>
          </cell>
          <cell r="H158">
            <v>-6.2050000000000001</v>
          </cell>
        </row>
        <row r="159">
          <cell r="C159">
            <v>633.51199999999994</v>
          </cell>
          <cell r="D159">
            <v>-0.51100000000000001</v>
          </cell>
          <cell r="G159">
            <v>1218.951</v>
          </cell>
          <cell r="H159">
            <v>-6.085</v>
          </cell>
        </row>
        <row r="160">
          <cell r="C160">
            <v>642.43700000000001</v>
          </cell>
          <cell r="D160">
            <v>-2.153</v>
          </cell>
          <cell r="G160">
            <v>1230.9010000000001</v>
          </cell>
          <cell r="H160">
            <v>-5.7969999999999997</v>
          </cell>
        </row>
        <row r="161">
          <cell r="C161">
            <v>650.02</v>
          </cell>
          <cell r="D161">
            <v>-3.3530000000000002</v>
          </cell>
          <cell r="G161">
            <v>1236.979</v>
          </cell>
          <cell r="H161">
            <v>-5.5170000000000003</v>
          </cell>
        </row>
        <row r="162">
          <cell r="C162">
            <v>655.71400000000006</v>
          </cell>
          <cell r="D162">
            <v>-4.3460000000000001</v>
          </cell>
          <cell r="G162">
            <v>1247.325</v>
          </cell>
          <cell r="H162">
            <v>-5.4189999999999996</v>
          </cell>
        </row>
        <row r="163">
          <cell r="C163">
            <v>666.04</v>
          </cell>
          <cell r="D163">
            <v>-6.069</v>
          </cell>
          <cell r="G163">
            <v>1251.836</v>
          </cell>
          <cell r="H163">
            <v>-5.3529999999999998</v>
          </cell>
        </row>
        <row r="164">
          <cell r="C164">
            <v>673.43799999999999</v>
          </cell>
          <cell r="D164">
            <v>-7.2450000000000001</v>
          </cell>
          <cell r="G164">
            <v>1261.126</v>
          </cell>
          <cell r="H164">
            <v>-5.3479999999999999</v>
          </cell>
        </row>
        <row r="165">
          <cell r="C165">
            <v>679.09400000000005</v>
          </cell>
          <cell r="D165">
            <v>-8.1959999999999997</v>
          </cell>
          <cell r="G165">
            <v>1268.808</v>
          </cell>
          <cell r="H165">
            <v>-5.39</v>
          </cell>
        </row>
        <row r="166">
          <cell r="C166">
            <v>683.36199999999997</v>
          </cell>
          <cell r="D166">
            <v>-8.6940000000000008</v>
          </cell>
          <cell r="G166">
            <v>1284.52</v>
          </cell>
          <cell r="H166">
            <v>-5.5510000000000002</v>
          </cell>
        </row>
        <row r="167">
          <cell r="C167">
            <v>690.28099999999995</v>
          </cell>
          <cell r="D167">
            <v>-9.3190000000000008</v>
          </cell>
          <cell r="G167">
            <v>1300.8489999999999</v>
          </cell>
          <cell r="H167">
            <v>-5.5229999999999997</v>
          </cell>
        </row>
        <row r="168">
          <cell r="C168">
            <v>694.803</v>
          </cell>
          <cell r="D168">
            <v>-9.5779999999999994</v>
          </cell>
          <cell r="G168">
            <v>1319.376</v>
          </cell>
          <cell r="H168">
            <v>-5.6429999999999998</v>
          </cell>
        </row>
        <row r="169">
          <cell r="C169">
            <v>697.79499999999996</v>
          </cell>
          <cell r="D169">
            <v>-9.5909999999999993</v>
          </cell>
          <cell r="G169">
            <v>1333.415</v>
          </cell>
          <cell r="H169">
            <v>-5.7489999999999997</v>
          </cell>
        </row>
        <row r="170">
          <cell r="C170">
            <v>703.40899999999999</v>
          </cell>
          <cell r="D170">
            <v>-9.7270000000000003</v>
          </cell>
          <cell r="G170">
            <v>1346.84</v>
          </cell>
          <cell r="H170">
            <v>-5.9020000000000001</v>
          </cell>
        </row>
        <row r="171">
          <cell r="C171">
            <v>705.70799999999997</v>
          </cell>
          <cell r="D171">
            <v>-9.6780000000000008</v>
          </cell>
          <cell r="G171">
            <v>1356.626</v>
          </cell>
          <cell r="H171">
            <v>-5.8860000000000001</v>
          </cell>
        </row>
        <row r="172">
          <cell r="C172">
            <v>709.34500000000003</v>
          </cell>
          <cell r="D172">
            <v>-9.6310000000000002</v>
          </cell>
          <cell r="G172">
            <v>1362.6859999999999</v>
          </cell>
          <cell r="H172">
            <v>-5.9009999999999998</v>
          </cell>
        </row>
        <row r="173">
          <cell r="C173">
            <v>713.27800000000002</v>
          </cell>
          <cell r="D173">
            <v>-9.6029999999999998</v>
          </cell>
          <cell r="G173">
            <v>1372.9259999999999</v>
          </cell>
          <cell r="H173">
            <v>-5.758</v>
          </cell>
        </row>
        <row r="174">
          <cell r="C174">
            <v>715.279</v>
          </cell>
          <cell r="D174">
            <v>-9.5180000000000007</v>
          </cell>
          <cell r="G174">
            <v>1377.367</v>
          </cell>
          <cell r="H174">
            <v>-5.9169999999999998</v>
          </cell>
        </row>
        <row r="175">
          <cell r="C175">
            <v>720.72</v>
          </cell>
          <cell r="D175">
            <v>-9.1189999999999998</v>
          </cell>
          <cell r="G175">
            <v>1400.6780000000001</v>
          </cell>
          <cell r="H175">
            <v>-5.5519999999999996</v>
          </cell>
        </row>
        <row r="176">
          <cell r="C176">
            <v>723.26400000000001</v>
          </cell>
          <cell r="D176">
            <v>-8.9860000000000007</v>
          </cell>
          <cell r="G176">
            <v>1425.7280000000001</v>
          </cell>
          <cell r="H176">
            <v>-5.7210000000000001</v>
          </cell>
        </row>
        <row r="177">
          <cell r="C177">
            <v>727.00599999999997</v>
          </cell>
          <cell r="D177">
            <v>-8.5990000000000002</v>
          </cell>
          <cell r="G177">
            <v>1451.096</v>
          </cell>
          <cell r="H177">
            <v>-5.9130000000000003</v>
          </cell>
        </row>
        <row r="178">
          <cell r="C178">
            <v>729.33299999999997</v>
          </cell>
          <cell r="D178">
            <v>-8.4169999999999998</v>
          </cell>
          <cell r="G178">
            <v>1479.4559999999999</v>
          </cell>
          <cell r="H178">
            <v>-5.7530000000000001</v>
          </cell>
        </row>
        <row r="179">
          <cell r="C179">
            <v>732.74400000000003</v>
          </cell>
          <cell r="D179">
            <v>-7.9720000000000004</v>
          </cell>
          <cell r="G179">
            <v>1506.6880000000001</v>
          </cell>
          <cell r="H179">
            <v>-6.5410000000000004</v>
          </cell>
        </row>
        <row r="180">
          <cell r="C180">
            <v>735.91499999999996</v>
          </cell>
          <cell r="D180">
            <v>-7.5549999999999997</v>
          </cell>
          <cell r="G180">
            <v>1516.405</v>
          </cell>
          <cell r="H180">
            <v>-7.4260000000000002</v>
          </cell>
        </row>
        <row r="181">
          <cell r="C181">
            <v>739.26199999999994</v>
          </cell>
          <cell r="D181">
            <v>-7.0659999999999998</v>
          </cell>
          <cell r="G181">
            <v>1522.3720000000001</v>
          </cell>
          <cell r="H181">
            <v>-8.3070000000000004</v>
          </cell>
        </row>
        <row r="182">
          <cell r="C182">
            <v>741.93700000000001</v>
          </cell>
          <cell r="D182">
            <v>-6.7220000000000004</v>
          </cell>
          <cell r="G182">
            <v>1527.48</v>
          </cell>
          <cell r="H182">
            <v>-8.9830000000000005</v>
          </cell>
        </row>
        <row r="183">
          <cell r="C183">
            <v>745.52200000000005</v>
          </cell>
          <cell r="D183">
            <v>-6.2590000000000003</v>
          </cell>
          <cell r="G183">
            <v>1533.35</v>
          </cell>
          <cell r="H183">
            <v>-9.5860000000000003</v>
          </cell>
        </row>
        <row r="184">
          <cell r="C184">
            <v>752.69500000000005</v>
          </cell>
          <cell r="D184">
            <v>-5.2</v>
          </cell>
          <cell r="G184">
            <v>1539.5329999999999</v>
          </cell>
          <cell r="H184">
            <v>-10.481999999999999</v>
          </cell>
        </row>
        <row r="185">
          <cell r="C185">
            <v>756.81500000000005</v>
          </cell>
          <cell r="D185">
            <v>-4.601</v>
          </cell>
          <cell r="G185">
            <v>1544.7660000000001</v>
          </cell>
          <cell r="H185">
            <v>-11.217000000000001</v>
          </cell>
        </row>
        <row r="186">
          <cell r="C186">
            <v>761.92899999999997</v>
          </cell>
          <cell r="D186">
            <v>-3.6779999999999999</v>
          </cell>
          <cell r="G186">
            <v>1548.3689999999999</v>
          </cell>
          <cell r="H186">
            <v>-11.605</v>
          </cell>
        </row>
        <row r="187">
          <cell r="C187">
            <v>767.23</v>
          </cell>
          <cell r="D187">
            <v>-2.6019999999999999</v>
          </cell>
          <cell r="G187">
            <v>1553.308</v>
          </cell>
          <cell r="H187">
            <v>-12.222</v>
          </cell>
        </row>
        <row r="188">
          <cell r="C188">
            <v>769.476</v>
          </cell>
          <cell r="D188">
            <v>-2.1869999999999998</v>
          </cell>
          <cell r="G188">
            <v>1558.8710000000001</v>
          </cell>
          <cell r="H188">
            <v>-12.906000000000001</v>
          </cell>
        </row>
        <row r="189">
          <cell r="C189">
            <v>776.54600000000005</v>
          </cell>
          <cell r="D189">
            <v>-0.86399999999999999</v>
          </cell>
          <cell r="G189">
            <v>1565.335</v>
          </cell>
          <cell r="H189">
            <v>-13.529</v>
          </cell>
        </row>
        <row r="190">
          <cell r="C190">
            <v>784.59900000000005</v>
          </cell>
          <cell r="D190">
            <v>0.84099999999999997</v>
          </cell>
          <cell r="G190">
            <v>1572.029</v>
          </cell>
          <cell r="H190">
            <v>-14.279</v>
          </cell>
        </row>
        <row r="191">
          <cell r="C191">
            <v>788.81799999999998</v>
          </cell>
          <cell r="D191">
            <v>1.7909999999999999</v>
          </cell>
          <cell r="G191">
            <v>1576.7529999999999</v>
          </cell>
          <cell r="H191">
            <v>-14.714</v>
          </cell>
        </row>
        <row r="192">
          <cell r="C192">
            <v>792.84799999999996</v>
          </cell>
          <cell r="D192">
            <v>2.6749999999999998</v>
          </cell>
          <cell r="G192">
            <v>1579.769</v>
          </cell>
          <cell r="H192">
            <v>-14.948</v>
          </cell>
        </row>
        <row r="193">
          <cell r="C193">
            <v>797.52800000000002</v>
          </cell>
          <cell r="D193">
            <v>3.5920000000000001</v>
          </cell>
          <cell r="G193">
            <v>1582.4829999999999</v>
          </cell>
          <cell r="H193">
            <v>-15.074999999999999</v>
          </cell>
        </row>
        <row r="194">
          <cell r="C194">
            <v>800.43</v>
          </cell>
          <cell r="D194">
            <v>4.093</v>
          </cell>
          <cell r="G194">
            <v>1588.4939999999999</v>
          </cell>
          <cell r="H194">
            <v>-15.391999999999999</v>
          </cell>
        </row>
        <row r="195">
          <cell r="C195">
            <v>805.27800000000002</v>
          </cell>
          <cell r="D195">
            <v>4.76</v>
          </cell>
          <cell r="G195">
            <v>1596.2329999999999</v>
          </cell>
          <cell r="H195">
            <v>-15.677</v>
          </cell>
        </row>
        <row r="196">
          <cell r="C196">
            <v>810.18600000000004</v>
          </cell>
          <cell r="D196">
            <v>5.4119999999999999</v>
          </cell>
          <cell r="G196">
            <v>1598.2750000000001</v>
          </cell>
          <cell r="H196">
            <v>-15.711</v>
          </cell>
        </row>
        <row r="197">
          <cell r="C197">
            <v>814.99699999999996</v>
          </cell>
          <cell r="D197">
            <v>6.0019999999999998</v>
          </cell>
          <cell r="G197">
            <v>1605.7760000000001</v>
          </cell>
          <cell r="H197">
            <v>-15.971</v>
          </cell>
        </row>
        <row r="198">
          <cell r="C198">
            <v>824.86900000000003</v>
          </cell>
          <cell r="D198">
            <v>6.867</v>
          </cell>
          <cell r="G198">
            <v>1611.7529999999999</v>
          </cell>
          <cell r="H198">
            <v>-16.035</v>
          </cell>
        </row>
        <row r="199">
          <cell r="C199">
            <v>834.35799999999995</v>
          </cell>
          <cell r="D199">
            <v>7.4630000000000001</v>
          </cell>
          <cell r="G199">
            <v>1615.6980000000001</v>
          </cell>
          <cell r="H199">
            <v>-16.300999999999998</v>
          </cell>
        </row>
        <row r="200">
          <cell r="C200">
            <v>841.27300000000002</v>
          </cell>
          <cell r="D200">
            <v>7.6379999999999999</v>
          </cell>
          <cell r="G200">
            <v>1618.6410000000001</v>
          </cell>
          <cell r="H200">
            <v>-16.213999999999999</v>
          </cell>
        </row>
        <row r="201">
          <cell r="C201">
            <v>868.81200000000001</v>
          </cell>
          <cell r="D201">
            <v>7.1269999999999998</v>
          </cell>
          <cell r="G201">
            <v>1624.9110000000001</v>
          </cell>
          <cell r="H201">
            <v>-15.871</v>
          </cell>
        </row>
        <row r="202">
          <cell r="C202">
            <v>880.995</v>
          </cell>
          <cell r="D202">
            <v>6.093</v>
          </cell>
          <cell r="G202">
            <v>1631.319</v>
          </cell>
          <cell r="H202">
            <v>-15.606</v>
          </cell>
        </row>
        <row r="203">
          <cell r="C203">
            <v>891.79899999999998</v>
          </cell>
          <cell r="D203">
            <v>4.9189999999999996</v>
          </cell>
          <cell r="G203">
            <v>1639.1010000000001</v>
          </cell>
          <cell r="H203">
            <v>-14.994</v>
          </cell>
        </row>
        <row r="204">
          <cell r="C204">
            <v>900.30799999999999</v>
          </cell>
          <cell r="D204">
            <v>3.6920000000000002</v>
          </cell>
          <cell r="G204">
            <v>1660.37</v>
          </cell>
          <cell r="H204">
            <v>-13.122</v>
          </cell>
        </row>
        <row r="205">
          <cell r="C205">
            <v>907.74699999999996</v>
          </cell>
          <cell r="D205">
            <v>2.3239999999999998</v>
          </cell>
          <cell r="G205">
            <v>1679.819</v>
          </cell>
          <cell r="H205">
            <v>-11.443</v>
          </cell>
        </row>
        <row r="206">
          <cell r="C206">
            <v>914.31299999999999</v>
          </cell>
          <cell r="D206">
            <v>1.052</v>
          </cell>
          <cell r="G206">
            <v>1703.7329999999999</v>
          </cell>
          <cell r="H206">
            <v>-9.3249999999999993</v>
          </cell>
        </row>
        <row r="207">
          <cell r="C207">
            <v>922.36300000000006</v>
          </cell>
          <cell r="D207">
            <v>-0.746</v>
          </cell>
          <cell r="G207">
            <v>1722.1469999999999</v>
          </cell>
          <cell r="H207">
            <v>-7.85</v>
          </cell>
        </row>
        <row r="208">
          <cell r="C208">
            <v>930.923</v>
          </cell>
          <cell r="D208">
            <v>-2.9409999999999998</v>
          </cell>
          <cell r="G208">
            <v>1737.0650000000001</v>
          </cell>
          <cell r="H208">
            <v>-6.77</v>
          </cell>
        </row>
        <row r="209">
          <cell r="C209">
            <v>938.58799999999997</v>
          </cell>
          <cell r="D209">
            <v>-4.7939999999999996</v>
          </cell>
          <cell r="G209">
            <v>1749.5830000000001</v>
          </cell>
          <cell r="H209">
            <v>-6.0590000000000002</v>
          </cell>
        </row>
        <row r="210">
          <cell r="C210">
            <v>939.68</v>
          </cell>
          <cell r="D210">
            <v>-5.0519999999999996</v>
          </cell>
          <cell r="G210">
            <v>1757.991</v>
          </cell>
          <cell r="H210">
            <v>-5.7240000000000002</v>
          </cell>
        </row>
        <row r="211">
          <cell r="C211">
            <v>943.55100000000004</v>
          </cell>
          <cell r="D211">
            <v>-5.774</v>
          </cell>
          <cell r="G211">
            <v>1773.2270000000001</v>
          </cell>
          <cell r="H211">
            <v>-5.42</v>
          </cell>
        </row>
        <row r="212">
          <cell r="C212">
            <v>946.08199999999999</v>
          </cell>
          <cell r="D212">
            <v>-6.218</v>
          </cell>
          <cell r="G212">
            <v>1780.4459999999999</v>
          </cell>
          <cell r="H212">
            <v>-5.5469999999999997</v>
          </cell>
        </row>
        <row r="213">
          <cell r="C213">
            <v>948.67499999999995</v>
          </cell>
          <cell r="D213">
            <v>-6.5449999999999999</v>
          </cell>
          <cell r="G213">
            <v>1799.0609999999999</v>
          </cell>
          <cell r="H213">
            <v>-6.2859999999999996</v>
          </cell>
        </row>
        <row r="214">
          <cell r="C214">
            <v>951.69100000000003</v>
          </cell>
          <cell r="D214">
            <v>-6.9550000000000001</v>
          </cell>
          <cell r="G214">
            <v>1821.913</v>
          </cell>
          <cell r="H214">
            <v>-7.5869999999999997</v>
          </cell>
        </row>
        <row r="215">
          <cell r="C215">
            <v>954.85699999999997</v>
          </cell>
          <cell r="D215">
            <v>-7.2679999999999998</v>
          </cell>
          <cell r="G215">
            <v>1832.8969999999999</v>
          </cell>
          <cell r="H215">
            <v>-8.2070000000000007</v>
          </cell>
        </row>
        <row r="216">
          <cell r="C216">
            <v>957.02700000000004</v>
          </cell>
          <cell r="D216">
            <v>-7.4610000000000003</v>
          </cell>
          <cell r="G216">
            <v>1842.94</v>
          </cell>
          <cell r="H216">
            <v>-8.7710000000000008</v>
          </cell>
        </row>
        <row r="217">
          <cell r="C217">
            <v>961.59799999999996</v>
          </cell>
          <cell r="D217">
            <v>-7.8319999999999999</v>
          </cell>
          <cell r="G217">
            <v>1848.8689999999999</v>
          </cell>
          <cell r="H217">
            <v>-9.1790000000000003</v>
          </cell>
        </row>
        <row r="218">
          <cell r="C218">
            <v>965.59199999999998</v>
          </cell>
          <cell r="D218">
            <v>-8.0869999999999997</v>
          </cell>
          <cell r="G218">
            <v>1869.895</v>
          </cell>
          <cell r="H218">
            <v>-10.558</v>
          </cell>
        </row>
        <row r="219">
          <cell r="C219">
            <v>968.90800000000002</v>
          </cell>
          <cell r="D219">
            <v>-8.2309999999999999</v>
          </cell>
          <cell r="G219">
            <v>1887.7190000000001</v>
          </cell>
          <cell r="H219">
            <v>-11.839</v>
          </cell>
        </row>
        <row r="220">
          <cell r="C220">
            <v>972.44100000000003</v>
          </cell>
          <cell r="D220">
            <v>-8.3070000000000004</v>
          </cell>
          <cell r="G220">
            <v>1907.607</v>
          </cell>
          <cell r="H220">
            <v>-12.308999999999999</v>
          </cell>
        </row>
        <row r="221">
          <cell r="C221">
            <v>975.197</v>
          </cell>
          <cell r="D221">
            <v>-8.282</v>
          </cell>
          <cell r="G221">
            <v>1928.96</v>
          </cell>
          <cell r="H221">
            <v>-12.026</v>
          </cell>
        </row>
        <row r="222">
          <cell r="C222">
            <v>977.13</v>
          </cell>
          <cell r="D222">
            <v>-8.1669999999999998</v>
          </cell>
          <cell r="G222">
            <v>1942.039</v>
          </cell>
          <cell r="H222">
            <v>-10.929</v>
          </cell>
        </row>
        <row r="223">
          <cell r="C223">
            <v>981.37900000000002</v>
          </cell>
          <cell r="D223">
            <v>-7.8810000000000002</v>
          </cell>
          <cell r="G223">
            <v>1964.354</v>
          </cell>
          <cell r="H223">
            <v>-7.274</v>
          </cell>
        </row>
        <row r="224">
          <cell r="C224">
            <v>984.58600000000001</v>
          </cell>
          <cell r="D224">
            <v>-7.8159999999999998</v>
          </cell>
          <cell r="G224">
            <v>1982.393</v>
          </cell>
          <cell r="H224">
            <v>-2.6160000000000001</v>
          </cell>
        </row>
        <row r="225">
          <cell r="C225">
            <v>987.16399999999999</v>
          </cell>
          <cell r="D225">
            <v>-7.5880000000000001</v>
          </cell>
          <cell r="G225">
            <v>1985.269</v>
          </cell>
          <cell r="H225">
            <v>-1.7370000000000001</v>
          </cell>
        </row>
        <row r="226">
          <cell r="C226">
            <v>989.73900000000003</v>
          </cell>
          <cell r="D226">
            <v>-7.3490000000000002</v>
          </cell>
          <cell r="G226">
            <v>1991.1510000000001</v>
          </cell>
          <cell r="H226">
            <v>0.224</v>
          </cell>
        </row>
        <row r="227">
          <cell r="C227">
            <v>992.56200000000001</v>
          </cell>
          <cell r="D227">
            <v>-6.9560000000000004</v>
          </cell>
          <cell r="G227">
            <v>1993.454</v>
          </cell>
          <cell r="H227">
            <v>1.0349999999999999</v>
          </cell>
        </row>
        <row r="228">
          <cell r="C228">
            <v>995.51</v>
          </cell>
          <cell r="D228">
            <v>-6.6230000000000002</v>
          </cell>
          <cell r="G228">
            <v>1996.588</v>
          </cell>
          <cell r="H228">
            <v>1.9339999999999999</v>
          </cell>
        </row>
        <row r="229">
          <cell r="C229">
            <v>999.30499999999995</v>
          </cell>
          <cell r="D229">
            <v>-6.0449999999999999</v>
          </cell>
          <cell r="G229">
            <v>2001.61</v>
          </cell>
          <cell r="H229">
            <v>3.1379999999999999</v>
          </cell>
        </row>
        <row r="230">
          <cell r="C230">
            <v>1003.538</v>
          </cell>
          <cell r="D230">
            <v>-5.3410000000000002</v>
          </cell>
          <cell r="G230">
            <v>2004.925</v>
          </cell>
          <cell r="H230">
            <v>4.0880000000000001</v>
          </cell>
        </row>
        <row r="231">
          <cell r="C231">
            <v>1006.726</v>
          </cell>
          <cell r="D231">
            <v>-4.806</v>
          </cell>
          <cell r="G231">
            <v>2008.508</v>
          </cell>
          <cell r="H231">
            <v>4.9130000000000003</v>
          </cell>
        </row>
        <row r="232">
          <cell r="C232">
            <v>1009.915</v>
          </cell>
          <cell r="D232">
            <v>-4.2869999999999999</v>
          </cell>
          <cell r="G232">
            <v>2012.374</v>
          </cell>
          <cell r="H232">
            <v>5.8079999999999998</v>
          </cell>
        </row>
        <row r="233">
          <cell r="C233">
            <v>1013.388</v>
          </cell>
          <cell r="D233">
            <v>-3.629</v>
          </cell>
          <cell r="G233">
            <v>2016.211</v>
          </cell>
          <cell r="H233">
            <v>6.5940000000000003</v>
          </cell>
        </row>
        <row r="234">
          <cell r="C234">
            <v>1017.231</v>
          </cell>
          <cell r="D234">
            <v>-2.9260000000000002</v>
          </cell>
          <cell r="G234">
            <v>2018.279</v>
          </cell>
          <cell r="H234">
            <v>7.0030000000000001</v>
          </cell>
        </row>
        <row r="235">
          <cell r="C235">
            <v>1021.95</v>
          </cell>
          <cell r="D235">
            <v>-1.992</v>
          </cell>
          <cell r="G235">
            <v>2022.509</v>
          </cell>
          <cell r="H235">
            <v>7.6390000000000002</v>
          </cell>
        </row>
        <row r="236">
          <cell r="C236">
            <v>1025.299</v>
          </cell>
          <cell r="D236">
            <v>-1.474</v>
          </cell>
          <cell r="G236">
            <v>2027.904</v>
          </cell>
          <cell r="H236">
            <v>8.5150000000000006</v>
          </cell>
        </row>
        <row r="237">
          <cell r="C237">
            <v>1031.0530000000001</v>
          </cell>
          <cell r="D237">
            <v>-0.76300000000000001</v>
          </cell>
          <cell r="G237">
            <v>2031.856</v>
          </cell>
          <cell r="H237">
            <v>9.1010000000000009</v>
          </cell>
        </row>
        <row r="238">
          <cell r="C238">
            <v>1038.4359999999999</v>
          </cell>
          <cell r="D238">
            <v>7.8E-2</v>
          </cell>
          <cell r="G238">
            <v>2035.991</v>
          </cell>
          <cell r="H238">
            <v>9.4169999999999998</v>
          </cell>
        </row>
        <row r="239">
          <cell r="C239">
            <v>1040.9159999999999</v>
          </cell>
          <cell r="D239">
            <v>0.27400000000000002</v>
          </cell>
          <cell r="G239">
            <v>2039.7919999999999</v>
          </cell>
          <cell r="H239">
            <v>9.7240000000000002</v>
          </cell>
        </row>
        <row r="240">
          <cell r="C240">
            <v>1048.943</v>
          </cell>
          <cell r="D240">
            <v>0.95099999999999996</v>
          </cell>
          <cell r="G240">
            <v>2042.68</v>
          </cell>
          <cell r="H240">
            <v>9.9410000000000007</v>
          </cell>
        </row>
        <row r="241">
          <cell r="C241">
            <v>1055.7080000000001</v>
          </cell>
          <cell r="D241">
            <v>1.333</v>
          </cell>
          <cell r="G241">
            <v>2046.7149999999999</v>
          </cell>
          <cell r="H241">
            <v>10.113</v>
          </cell>
        </row>
        <row r="242">
          <cell r="C242">
            <v>1060.952</v>
          </cell>
          <cell r="D242">
            <v>1.4870000000000001</v>
          </cell>
          <cell r="G242">
            <v>2050.0059999999999</v>
          </cell>
          <cell r="H242">
            <v>10.212999999999999</v>
          </cell>
        </row>
        <row r="243">
          <cell r="C243">
            <v>1069.1949999999999</v>
          </cell>
          <cell r="D243">
            <v>1.663</v>
          </cell>
          <cell r="G243">
            <v>2052.835</v>
          </cell>
          <cell r="H243">
            <v>10.233000000000001</v>
          </cell>
        </row>
        <row r="244">
          <cell r="C244">
            <v>1077.9690000000001</v>
          </cell>
          <cell r="D244">
            <v>1.5860000000000001</v>
          </cell>
          <cell r="G244">
            <v>2055.4479999999999</v>
          </cell>
          <cell r="H244">
            <v>10.198</v>
          </cell>
        </row>
        <row r="245">
          <cell r="C245">
            <v>1080.991</v>
          </cell>
          <cell r="D245">
            <v>1.57</v>
          </cell>
          <cell r="G245">
            <v>2058.779</v>
          </cell>
          <cell r="H245">
            <v>10.173</v>
          </cell>
        </row>
        <row r="246">
          <cell r="C246">
            <v>1089.578</v>
          </cell>
          <cell r="D246">
            <v>1.4530000000000001</v>
          </cell>
          <cell r="G246">
            <v>2062.3560000000002</v>
          </cell>
          <cell r="H246">
            <v>10.052</v>
          </cell>
        </row>
        <row r="247">
          <cell r="C247">
            <v>1095.7950000000001</v>
          </cell>
          <cell r="D247">
            <v>1.31</v>
          </cell>
          <cell r="G247">
            <v>2070.741</v>
          </cell>
          <cell r="H247">
            <v>9.3190000000000008</v>
          </cell>
        </row>
        <row r="248">
          <cell r="C248">
            <v>1102.02</v>
          </cell>
          <cell r="D248">
            <v>1.179</v>
          </cell>
          <cell r="G248">
            <v>2075.5729999999999</v>
          </cell>
          <cell r="H248">
            <v>8.9440000000000008</v>
          </cell>
        </row>
        <row r="249">
          <cell r="C249">
            <v>1107.4829999999999</v>
          </cell>
          <cell r="D249">
            <v>1.091</v>
          </cell>
          <cell r="G249">
            <v>2079.1869999999999</v>
          </cell>
          <cell r="H249">
            <v>8.2940000000000005</v>
          </cell>
        </row>
        <row r="250">
          <cell r="C250">
            <v>1112.5139999999999</v>
          </cell>
          <cell r="D250">
            <v>0.96099999999999997</v>
          </cell>
          <cell r="G250">
            <v>2083.2080000000001</v>
          </cell>
          <cell r="H250">
            <v>7.7729999999999997</v>
          </cell>
        </row>
        <row r="251">
          <cell r="C251">
            <v>1121.2660000000001</v>
          </cell>
          <cell r="D251">
            <v>0.871</v>
          </cell>
          <cell r="G251">
            <v>2085.9659999999999</v>
          </cell>
          <cell r="H251">
            <v>7.2949999999999999</v>
          </cell>
        </row>
        <row r="252">
          <cell r="C252">
            <v>1130.325</v>
          </cell>
          <cell r="D252">
            <v>0.68100000000000005</v>
          </cell>
          <cell r="G252">
            <v>2091.096</v>
          </cell>
          <cell r="H252">
            <v>6.2430000000000003</v>
          </cell>
        </row>
        <row r="253">
          <cell r="C253">
            <v>1141.4739999999999</v>
          </cell>
          <cell r="D253">
            <v>0.40500000000000003</v>
          </cell>
          <cell r="G253">
            <v>2095.0770000000002</v>
          </cell>
          <cell r="H253">
            <v>5.4020000000000001</v>
          </cell>
        </row>
        <row r="254">
          <cell r="C254">
            <v>1150.672</v>
          </cell>
          <cell r="D254">
            <v>0.27500000000000002</v>
          </cell>
          <cell r="G254">
            <v>2099.3710000000001</v>
          </cell>
          <cell r="H254">
            <v>4.3760000000000003</v>
          </cell>
        </row>
        <row r="255">
          <cell r="C255">
            <v>1159.117</v>
          </cell>
          <cell r="D255">
            <v>0.17899999999999999</v>
          </cell>
          <cell r="G255">
            <v>2102.835</v>
          </cell>
          <cell r="H255">
            <v>3.399</v>
          </cell>
        </row>
        <row r="256">
          <cell r="C256">
            <v>1173.4960000000001</v>
          </cell>
          <cell r="D256">
            <v>0.245</v>
          </cell>
          <cell r="G256">
            <v>2113.9369999999999</v>
          </cell>
          <cell r="H256">
            <v>0.57699999999999996</v>
          </cell>
        </row>
        <row r="257">
          <cell r="C257">
            <v>1183.682</v>
          </cell>
          <cell r="D257">
            <v>0.65300000000000002</v>
          </cell>
          <cell r="G257">
            <v>2126.846</v>
          </cell>
          <cell r="H257">
            <v>-1.7689999999999999</v>
          </cell>
        </row>
        <row r="258">
          <cell r="C258">
            <v>1188.364</v>
          </cell>
          <cell r="D258">
            <v>0.81499999999999995</v>
          </cell>
          <cell r="G258">
            <v>2142.5189999999998</v>
          </cell>
          <cell r="H258">
            <v>-3.6549999999999998</v>
          </cell>
        </row>
        <row r="259">
          <cell r="C259">
            <v>1194.655</v>
          </cell>
          <cell r="D259">
            <v>1.111</v>
          </cell>
          <cell r="G259">
            <v>2152.777</v>
          </cell>
          <cell r="H259">
            <v>-4.6689999999999996</v>
          </cell>
        </row>
        <row r="260">
          <cell r="C260">
            <v>1197.954</v>
          </cell>
          <cell r="D260">
            <v>1.232</v>
          </cell>
          <cell r="G260">
            <v>2165.3470000000002</v>
          </cell>
          <cell r="H260">
            <v>-5.2729999999999997</v>
          </cell>
        </row>
        <row r="261">
          <cell r="C261">
            <v>1201.172</v>
          </cell>
          <cell r="D261">
            <v>1.2569999999999999</v>
          </cell>
          <cell r="G261">
            <v>2175.9690000000001</v>
          </cell>
          <cell r="H261">
            <v>-5.6109999999999998</v>
          </cell>
        </row>
        <row r="262">
          <cell r="C262">
            <v>1204.4359999999999</v>
          </cell>
          <cell r="D262">
            <v>1.3879999999999999</v>
          </cell>
          <cell r="G262">
            <v>2185.181</v>
          </cell>
          <cell r="H262">
            <v>-5.6509999999999998</v>
          </cell>
        </row>
        <row r="263">
          <cell r="C263">
            <v>1207.2270000000001</v>
          </cell>
          <cell r="D263">
            <v>1.4690000000000001</v>
          </cell>
          <cell r="G263">
            <v>2199.7950000000001</v>
          </cell>
          <cell r="H263">
            <v>-5.758</v>
          </cell>
        </row>
        <row r="264">
          <cell r="C264">
            <v>1210.5830000000001</v>
          </cell>
          <cell r="D264">
            <v>1.577</v>
          </cell>
          <cell r="G264">
            <v>2214.319</v>
          </cell>
          <cell r="H264">
            <v>-5.6689999999999996</v>
          </cell>
        </row>
        <row r="265">
          <cell r="C265">
            <v>1214.6279999999999</v>
          </cell>
          <cell r="D265">
            <v>1.716</v>
          </cell>
          <cell r="G265">
            <v>2230.1529999999998</v>
          </cell>
          <cell r="H265">
            <v>-5.7670000000000003</v>
          </cell>
        </row>
        <row r="266">
          <cell r="C266">
            <v>1220.6880000000001</v>
          </cell>
          <cell r="D266">
            <v>2.0249999999999999</v>
          </cell>
          <cell r="G266">
            <v>2241.4479999999999</v>
          </cell>
          <cell r="H266">
            <v>-5.6950000000000003</v>
          </cell>
        </row>
        <row r="267">
          <cell r="C267">
            <v>1223.4829999999999</v>
          </cell>
          <cell r="D267">
            <v>2.1219999999999999</v>
          </cell>
          <cell r="G267">
            <v>2248.4949999999999</v>
          </cell>
          <cell r="H267">
            <v>-5.7409999999999997</v>
          </cell>
        </row>
        <row r="268">
          <cell r="C268">
            <v>1225.4960000000001</v>
          </cell>
          <cell r="D268">
            <v>2.1560000000000001</v>
          </cell>
          <cell r="G268">
            <v>2255.377</v>
          </cell>
          <cell r="H268">
            <v>-5.6849999999999996</v>
          </cell>
        </row>
        <row r="269">
          <cell r="C269">
            <v>1228.8389999999999</v>
          </cell>
          <cell r="D269">
            <v>2.161</v>
          </cell>
          <cell r="G269">
            <v>2259.9110000000001</v>
          </cell>
          <cell r="H269">
            <v>-5.7229999999999999</v>
          </cell>
        </row>
        <row r="270">
          <cell r="C270">
            <v>1232.7</v>
          </cell>
          <cell r="D270">
            <v>2.2269999999999999</v>
          </cell>
          <cell r="G270">
            <v>2265.5059999999999</v>
          </cell>
          <cell r="H270">
            <v>-5.6779999999999999</v>
          </cell>
        </row>
        <row r="271">
          <cell r="C271">
            <v>1234.4559999999999</v>
          </cell>
          <cell r="D271">
            <v>2.1720000000000002</v>
          </cell>
          <cell r="G271">
            <v>2273.0929999999998</v>
          </cell>
          <cell r="H271">
            <v>-5.7119999999999997</v>
          </cell>
        </row>
        <row r="272">
          <cell r="C272">
            <v>1237.79</v>
          </cell>
          <cell r="D272">
            <v>2.2229999999999999</v>
          </cell>
          <cell r="G272">
            <v>2281.203</v>
          </cell>
          <cell r="H272">
            <v>-5.6120000000000001</v>
          </cell>
        </row>
        <row r="273">
          <cell r="C273">
            <v>1241.0989999999999</v>
          </cell>
          <cell r="D273">
            <v>2.1680000000000001</v>
          </cell>
          <cell r="G273">
            <v>2300.8980000000001</v>
          </cell>
          <cell r="H273">
            <v>-5.7549999999999999</v>
          </cell>
        </row>
        <row r="274">
          <cell r="C274">
            <v>1243.325</v>
          </cell>
          <cell r="D274">
            <v>2.25</v>
          </cell>
          <cell r="G274">
            <v>2317.2939999999999</v>
          </cell>
          <cell r="H274">
            <v>-5.61</v>
          </cell>
        </row>
        <row r="275">
          <cell r="C275">
            <v>1245.9190000000001</v>
          </cell>
          <cell r="D275">
            <v>2.1429999999999998</v>
          </cell>
          <cell r="G275">
            <v>2338.7739999999999</v>
          </cell>
          <cell r="H275">
            <v>-5.7060000000000004</v>
          </cell>
        </row>
        <row r="276">
          <cell r="C276">
            <v>1249.0989999999999</v>
          </cell>
          <cell r="D276">
            <v>2.1179999999999999</v>
          </cell>
          <cell r="G276">
            <v>2355.4589999999998</v>
          </cell>
          <cell r="H276">
            <v>-5.7720000000000002</v>
          </cell>
        </row>
        <row r="277">
          <cell r="C277">
            <v>1252.6559999999999</v>
          </cell>
          <cell r="D277">
            <v>2.1469999999999998</v>
          </cell>
          <cell r="G277">
            <v>2369.136</v>
          </cell>
          <cell r="H277">
            <v>-5.8739999999999997</v>
          </cell>
        </row>
        <row r="278">
          <cell r="C278">
            <v>1255.422</v>
          </cell>
          <cell r="D278">
            <v>2.0720000000000001</v>
          </cell>
          <cell r="G278">
            <v>2381.6390000000001</v>
          </cell>
          <cell r="H278">
            <v>-5.9509999999999996</v>
          </cell>
        </row>
        <row r="279">
          <cell r="C279">
            <v>1260.8620000000001</v>
          </cell>
          <cell r="D279">
            <v>1.923</v>
          </cell>
          <cell r="G279">
            <v>2393.29</v>
          </cell>
          <cell r="H279">
            <v>-6.048</v>
          </cell>
        </row>
        <row r="280">
          <cell r="C280">
            <v>1269.712</v>
          </cell>
          <cell r="D280">
            <v>1.7729999999999999</v>
          </cell>
          <cell r="G280">
            <v>2399.114</v>
          </cell>
          <cell r="H280">
            <v>-6.0449999999999999</v>
          </cell>
        </row>
        <row r="281">
          <cell r="C281">
            <v>1275.008</v>
          </cell>
          <cell r="D281">
            <v>1.6819999999999999</v>
          </cell>
          <cell r="G281">
            <v>2410.2449999999999</v>
          </cell>
          <cell r="H281">
            <v>-6.0940000000000003</v>
          </cell>
        </row>
        <row r="282">
          <cell r="C282">
            <v>1281.47</v>
          </cell>
          <cell r="D282">
            <v>1.7050000000000001</v>
          </cell>
          <cell r="G282">
            <v>2416.3049999999998</v>
          </cell>
          <cell r="H282">
            <v>-6.0839999999999996</v>
          </cell>
        </row>
        <row r="283">
          <cell r="C283">
            <v>1284.934</v>
          </cell>
          <cell r="D283">
            <v>1.663</v>
          </cell>
          <cell r="G283">
            <v>2430.527</v>
          </cell>
          <cell r="H283">
            <v>-5.9649999999999999</v>
          </cell>
        </row>
        <row r="284">
          <cell r="C284">
            <v>1295.299</v>
          </cell>
          <cell r="D284">
            <v>1.661</v>
          </cell>
          <cell r="G284">
            <v>2443.1</v>
          </cell>
          <cell r="H284">
            <v>-5.9720000000000004</v>
          </cell>
        </row>
        <row r="285">
          <cell r="C285">
            <v>1301.973</v>
          </cell>
          <cell r="D285">
            <v>1.6519999999999999</v>
          </cell>
          <cell r="G285">
            <v>2461.8339999999998</v>
          </cell>
          <cell r="H285">
            <v>-5.8860000000000001</v>
          </cell>
        </row>
        <row r="286">
          <cell r="C286">
            <v>1310.9760000000001</v>
          </cell>
          <cell r="D286">
            <v>1.7769999999999999</v>
          </cell>
          <cell r="G286">
            <v>2484.8649999999998</v>
          </cell>
          <cell r="H286">
            <v>-5.9370000000000003</v>
          </cell>
        </row>
        <row r="287">
          <cell r="C287">
            <v>1324.1389999999999</v>
          </cell>
          <cell r="D287">
            <v>1.7010000000000001</v>
          </cell>
          <cell r="G287">
            <v>2488.63</v>
          </cell>
          <cell r="H287">
            <v>-5.88</v>
          </cell>
        </row>
        <row r="288">
          <cell r="C288">
            <v>1337</v>
          </cell>
          <cell r="D288">
            <v>1.7509999999999999</v>
          </cell>
          <cell r="G288">
            <v>2501.973</v>
          </cell>
          <cell r="H288">
            <v>-5.9669999999999996</v>
          </cell>
        </row>
        <row r="289">
          <cell r="C289">
            <v>1352.7449999999999</v>
          </cell>
          <cell r="D289">
            <v>1.7430000000000001</v>
          </cell>
          <cell r="G289">
            <v>2516.5430000000001</v>
          </cell>
          <cell r="H289">
            <v>-5.8710000000000004</v>
          </cell>
        </row>
        <row r="290">
          <cell r="C290">
            <v>1365.249</v>
          </cell>
          <cell r="D290">
            <v>1.6839999999999999</v>
          </cell>
          <cell r="G290">
            <v>2532.547</v>
          </cell>
          <cell r="H290">
            <v>-5.81</v>
          </cell>
        </row>
        <row r="291">
          <cell r="C291">
            <v>1376.039</v>
          </cell>
          <cell r="D291">
            <v>1.7090000000000001</v>
          </cell>
          <cell r="G291">
            <v>2549.1489999999999</v>
          </cell>
          <cell r="H291">
            <v>-5.7960000000000003</v>
          </cell>
        </row>
        <row r="292">
          <cell r="C292">
            <v>1387.6110000000001</v>
          </cell>
          <cell r="D292">
            <v>1.671</v>
          </cell>
          <cell r="G292">
            <v>2561.114</v>
          </cell>
          <cell r="H292">
            <v>-5.8029999999999999</v>
          </cell>
        </row>
        <row r="293">
          <cell r="C293">
            <v>1397.241</v>
          </cell>
          <cell r="D293">
            <v>1.716</v>
          </cell>
          <cell r="G293">
            <v>2575.5749999999998</v>
          </cell>
          <cell r="H293">
            <v>-5.8090000000000002</v>
          </cell>
        </row>
        <row r="294">
          <cell r="C294">
            <v>1406.229</v>
          </cell>
          <cell r="D294">
            <v>1.734</v>
          </cell>
          <cell r="G294">
            <v>2587.2759999999998</v>
          </cell>
          <cell r="H294">
            <v>-5.7380000000000004</v>
          </cell>
        </row>
        <row r="295">
          <cell r="C295">
            <v>1414.9770000000001</v>
          </cell>
          <cell r="D295">
            <v>1.7130000000000001</v>
          </cell>
          <cell r="G295">
            <v>2598.194</v>
          </cell>
          <cell r="H295">
            <v>-5.5540000000000003</v>
          </cell>
        </row>
        <row r="296">
          <cell r="C296">
            <v>1424.3689999999999</v>
          </cell>
          <cell r="D296">
            <v>1.6830000000000001</v>
          </cell>
          <cell r="G296">
            <v>2614.23</v>
          </cell>
          <cell r="H296">
            <v>-5.5090000000000003</v>
          </cell>
        </row>
        <row r="297">
          <cell r="C297">
            <v>1432.35</v>
          </cell>
          <cell r="D297">
            <v>1.6739999999999999</v>
          </cell>
          <cell r="G297">
            <v>2617.346</v>
          </cell>
          <cell r="H297">
            <v>-5.4320000000000004</v>
          </cell>
        </row>
        <row r="298">
          <cell r="C298">
            <v>1442.1859999999999</v>
          </cell>
          <cell r="D298">
            <v>1.6539999999999999</v>
          </cell>
          <cell r="G298">
            <v>2621.3139999999999</v>
          </cell>
          <cell r="H298">
            <v>-5.5469999999999997</v>
          </cell>
        </row>
        <row r="299">
          <cell r="C299">
            <v>1456.588</v>
          </cell>
          <cell r="D299">
            <v>1.6519999999999999</v>
          </cell>
          <cell r="G299">
            <v>2625.393</v>
          </cell>
          <cell r="H299">
            <v>-5.5019999999999998</v>
          </cell>
        </row>
        <row r="300">
          <cell r="C300">
            <v>1468.4079999999999</v>
          </cell>
          <cell r="D300">
            <v>1.55</v>
          </cell>
          <cell r="G300">
            <v>2633.6260000000002</v>
          </cell>
          <cell r="H300">
            <v>-5.5449999999999999</v>
          </cell>
        </row>
        <row r="301">
          <cell r="C301">
            <v>1481.29</v>
          </cell>
          <cell r="D301">
            <v>1.5580000000000001</v>
          </cell>
          <cell r="G301">
            <v>2638.9430000000002</v>
          </cell>
          <cell r="H301">
            <v>-5.6769999999999996</v>
          </cell>
        </row>
        <row r="302">
          <cell r="C302">
            <v>1493.1010000000001</v>
          </cell>
          <cell r="D302">
            <v>1.494</v>
          </cell>
          <cell r="G302">
            <v>2644.0010000000002</v>
          </cell>
          <cell r="H302">
            <v>-5.7480000000000002</v>
          </cell>
        </row>
        <row r="303">
          <cell r="C303">
            <v>1501.595</v>
          </cell>
          <cell r="D303">
            <v>1.254</v>
          </cell>
          <cell r="G303">
            <v>2647.6930000000002</v>
          </cell>
          <cell r="H303">
            <v>-5.7359999999999998</v>
          </cell>
        </row>
        <row r="304">
          <cell r="C304">
            <v>1509.19</v>
          </cell>
          <cell r="D304">
            <v>0.98899999999999999</v>
          </cell>
          <cell r="G304">
            <v>2653.393</v>
          </cell>
          <cell r="H304">
            <v>-5.5739999999999998</v>
          </cell>
        </row>
        <row r="305">
          <cell r="C305">
            <v>1514.712</v>
          </cell>
          <cell r="D305">
            <v>0.53800000000000003</v>
          </cell>
          <cell r="G305">
            <v>2659.3969999999999</v>
          </cell>
          <cell r="H305">
            <v>-5.6509999999999998</v>
          </cell>
        </row>
        <row r="306">
          <cell r="C306">
            <v>1522.087</v>
          </cell>
          <cell r="D306">
            <v>-0.187</v>
          </cell>
          <cell r="G306">
            <v>2663.768</v>
          </cell>
          <cell r="H306">
            <v>-5.64</v>
          </cell>
        </row>
        <row r="307">
          <cell r="C307">
            <v>1528.27</v>
          </cell>
          <cell r="D307">
            <v>-0.96699999999999997</v>
          </cell>
          <cell r="G307">
            <v>2671.9459999999999</v>
          </cell>
          <cell r="H307">
            <v>-5.6040000000000001</v>
          </cell>
        </row>
        <row r="308">
          <cell r="C308">
            <v>1534.454</v>
          </cell>
          <cell r="D308">
            <v>-1.8420000000000001</v>
          </cell>
          <cell r="G308">
            <v>2681.8470000000002</v>
          </cell>
          <cell r="H308">
            <v>-5.4980000000000002</v>
          </cell>
        </row>
        <row r="309">
          <cell r="C309">
            <v>1539.4269999999999</v>
          </cell>
          <cell r="D309">
            <v>-2.556</v>
          </cell>
          <cell r="G309">
            <v>2691.74</v>
          </cell>
          <cell r="H309">
            <v>-5.5839999999999996</v>
          </cell>
        </row>
        <row r="310">
          <cell r="C310">
            <v>1544.3579999999999</v>
          </cell>
          <cell r="D310">
            <v>-3.1389999999999998</v>
          </cell>
          <cell r="G310">
            <v>2695.5889999999999</v>
          </cell>
          <cell r="H310">
            <v>-5.5449999999999999</v>
          </cell>
        </row>
        <row r="311">
          <cell r="C311">
            <v>1547.8889999999999</v>
          </cell>
          <cell r="D311">
            <v>-3.5990000000000002</v>
          </cell>
          <cell r="G311">
            <v>2704.89</v>
          </cell>
          <cell r="H311">
            <v>-5.5129999999999999</v>
          </cell>
        </row>
        <row r="312">
          <cell r="C312">
            <v>1550.1569999999999</v>
          </cell>
          <cell r="D312">
            <v>-3.9009999999999998</v>
          </cell>
          <cell r="G312">
            <v>2712.39</v>
          </cell>
          <cell r="H312">
            <v>-5.5730000000000004</v>
          </cell>
        </row>
        <row r="313">
          <cell r="C313">
            <v>1552.424</v>
          </cell>
          <cell r="D313">
            <v>-4.2110000000000003</v>
          </cell>
          <cell r="G313">
            <v>2715.424</v>
          </cell>
          <cell r="H313">
            <v>-5.6029999999999998</v>
          </cell>
        </row>
        <row r="314">
          <cell r="C314">
            <v>1554.9480000000001</v>
          </cell>
          <cell r="D314">
            <v>-4.5449999999999999</v>
          </cell>
          <cell r="G314">
            <v>2719.98</v>
          </cell>
          <cell r="H314">
            <v>-5.6870000000000003</v>
          </cell>
        </row>
        <row r="315">
          <cell r="C315">
            <v>1556.952</v>
          </cell>
          <cell r="D315">
            <v>-4.78</v>
          </cell>
          <cell r="G315">
            <v>2723.116</v>
          </cell>
          <cell r="H315">
            <v>-5.702</v>
          </cell>
        </row>
        <row r="316">
          <cell r="C316">
            <v>1563.4880000000001</v>
          </cell>
          <cell r="D316">
            <v>-5.4089999999999998</v>
          </cell>
          <cell r="G316">
            <v>2727.7420000000002</v>
          </cell>
          <cell r="H316">
            <v>-5.7240000000000002</v>
          </cell>
        </row>
        <row r="317">
          <cell r="C317">
            <v>1566.2460000000001</v>
          </cell>
          <cell r="D317">
            <v>-5.6769999999999996</v>
          </cell>
          <cell r="G317">
            <v>2732.636</v>
          </cell>
          <cell r="H317">
            <v>-5.8040000000000003</v>
          </cell>
        </row>
        <row r="318">
          <cell r="C318">
            <v>1568.29</v>
          </cell>
          <cell r="D318">
            <v>-5.91</v>
          </cell>
          <cell r="G318">
            <v>2737.2130000000002</v>
          </cell>
          <cell r="H318">
            <v>-5.7690000000000001</v>
          </cell>
        </row>
        <row r="319">
          <cell r="C319">
            <v>1571.3630000000001</v>
          </cell>
          <cell r="D319">
            <v>-6.202</v>
          </cell>
          <cell r="G319">
            <v>2739.8649999999998</v>
          </cell>
          <cell r="H319">
            <v>-5.7629999999999999</v>
          </cell>
        </row>
        <row r="320">
          <cell r="C320">
            <v>1573.4870000000001</v>
          </cell>
          <cell r="D320">
            <v>-6.359</v>
          </cell>
          <cell r="G320">
            <v>2750.422</v>
          </cell>
          <cell r="H320">
            <v>-5.7569999999999997</v>
          </cell>
        </row>
        <row r="321">
          <cell r="C321">
            <v>1576.1</v>
          </cell>
          <cell r="D321">
            <v>-6.4859999999999998</v>
          </cell>
          <cell r="G321">
            <v>2767.4450000000002</v>
          </cell>
          <cell r="H321">
            <v>-5.5119999999999996</v>
          </cell>
        </row>
        <row r="322">
          <cell r="C322">
            <v>1580.6980000000001</v>
          </cell>
          <cell r="D322">
            <v>-6.7809999999999997</v>
          </cell>
          <cell r="G322">
            <v>2777.5329999999999</v>
          </cell>
          <cell r="H322">
            <v>-5.6559999999999997</v>
          </cell>
        </row>
        <row r="323">
          <cell r="C323">
            <v>1587.731</v>
          </cell>
          <cell r="D323">
            <v>-7.2089999999999996</v>
          </cell>
          <cell r="G323">
            <v>2795.1509999999998</v>
          </cell>
          <cell r="H323">
            <v>-5.649</v>
          </cell>
        </row>
        <row r="324">
          <cell r="C324">
            <v>1588.4369999999999</v>
          </cell>
          <cell r="D324">
            <v>-7.2489999999999997</v>
          </cell>
          <cell r="G324">
            <v>2800.4340000000002</v>
          </cell>
          <cell r="H324">
            <v>-5.6859999999999999</v>
          </cell>
        </row>
        <row r="325">
          <cell r="C325">
            <v>1591.154</v>
          </cell>
          <cell r="D325">
            <v>-7.4260000000000002</v>
          </cell>
          <cell r="G325">
            <v>2803.2809999999999</v>
          </cell>
          <cell r="H325">
            <v>-5.702</v>
          </cell>
        </row>
        <row r="326">
          <cell r="C326">
            <v>1593.1389999999999</v>
          </cell>
          <cell r="D326">
            <v>-7.5730000000000004</v>
          </cell>
          <cell r="G326">
            <v>2814.4079999999999</v>
          </cell>
          <cell r="H326">
            <v>-5.6909999999999998</v>
          </cell>
        </row>
        <row r="327">
          <cell r="C327">
            <v>1594.9960000000001</v>
          </cell>
          <cell r="D327">
            <v>-7.6689999999999996</v>
          </cell>
          <cell r="G327">
            <v>2829.3409999999999</v>
          </cell>
          <cell r="H327">
            <v>-5.5579999999999998</v>
          </cell>
        </row>
        <row r="328">
          <cell r="C328">
            <v>1596.925</v>
          </cell>
          <cell r="D328">
            <v>-7.6660000000000004</v>
          </cell>
          <cell r="G328">
            <v>2844.0639999999999</v>
          </cell>
          <cell r="H328">
            <v>-5.6260000000000003</v>
          </cell>
        </row>
        <row r="329">
          <cell r="C329">
            <v>1599.74</v>
          </cell>
          <cell r="D329">
            <v>-7.7949999999999999</v>
          </cell>
          <cell r="G329">
            <v>2858.808</v>
          </cell>
          <cell r="H329">
            <v>-5.6369999999999996</v>
          </cell>
        </row>
        <row r="330">
          <cell r="C330">
            <v>1602.403</v>
          </cell>
          <cell r="D330">
            <v>-7.9790000000000001</v>
          </cell>
          <cell r="G330">
            <v>2866.2950000000001</v>
          </cell>
          <cell r="H330">
            <v>-5.5119999999999996</v>
          </cell>
        </row>
        <row r="331">
          <cell r="C331">
            <v>1604.45</v>
          </cell>
          <cell r="D331">
            <v>-8.0229999999999997</v>
          </cell>
          <cell r="G331">
            <v>2876.0079999999998</v>
          </cell>
          <cell r="H331">
            <v>-5.2309999999999999</v>
          </cell>
        </row>
        <row r="332">
          <cell r="C332">
            <v>1606.4670000000001</v>
          </cell>
          <cell r="D332">
            <v>-8.0939999999999994</v>
          </cell>
          <cell r="G332">
            <v>2883.7559999999999</v>
          </cell>
          <cell r="H332">
            <v>-5.3360000000000003</v>
          </cell>
        </row>
        <row r="333">
          <cell r="C333">
            <v>1608.6880000000001</v>
          </cell>
          <cell r="D333">
            <v>-8.0549999999999997</v>
          </cell>
          <cell r="G333">
            <v>2895.835</v>
          </cell>
          <cell r="H333">
            <v>-5.36</v>
          </cell>
        </row>
        <row r="334">
          <cell r="C334">
            <v>1614.903</v>
          </cell>
          <cell r="D334">
            <v>-8.1460000000000008</v>
          </cell>
          <cell r="G334">
            <v>2908.6689999999999</v>
          </cell>
          <cell r="H334">
            <v>-5.51</v>
          </cell>
        </row>
        <row r="335">
          <cell r="C335">
            <v>1622.221</v>
          </cell>
          <cell r="D335">
            <v>-8.1300000000000008</v>
          </cell>
          <cell r="G335">
            <v>2919.8719999999998</v>
          </cell>
          <cell r="H335">
            <v>-5.5190000000000001</v>
          </cell>
        </row>
        <row r="336">
          <cell r="C336">
            <v>1624.0630000000001</v>
          </cell>
          <cell r="D336">
            <v>-8.09</v>
          </cell>
          <cell r="G336">
            <v>2940.0479999999998</v>
          </cell>
          <cell r="H336">
            <v>-5.2750000000000004</v>
          </cell>
        </row>
        <row r="337">
          <cell r="C337">
            <v>1626.797</v>
          </cell>
          <cell r="D337">
            <v>-7.891</v>
          </cell>
          <cell r="G337">
            <v>2946.422</v>
          </cell>
          <cell r="H337">
            <v>-5.2729999999999997</v>
          </cell>
        </row>
        <row r="338">
          <cell r="C338">
            <v>1633.499</v>
          </cell>
          <cell r="D338">
            <v>-7.5140000000000002</v>
          </cell>
          <cell r="G338">
            <v>2955.3440000000001</v>
          </cell>
          <cell r="H338">
            <v>-5.3920000000000003</v>
          </cell>
        </row>
        <row r="339">
          <cell r="C339">
            <v>1639.008</v>
          </cell>
          <cell r="D339">
            <v>-7.0330000000000004</v>
          </cell>
          <cell r="G339">
            <v>2958.8249999999998</v>
          </cell>
          <cell r="H339">
            <v>-5.5049999999999999</v>
          </cell>
        </row>
        <row r="340">
          <cell r="C340">
            <v>1645.029</v>
          </cell>
          <cell r="D340">
            <v>-6.4809999999999999</v>
          </cell>
          <cell r="G340">
            <v>2964.7779999999998</v>
          </cell>
          <cell r="H340">
            <v>-5.5670000000000002</v>
          </cell>
        </row>
        <row r="341">
          <cell r="C341">
            <v>1650.8240000000001</v>
          </cell>
          <cell r="D341">
            <v>-6.0339999999999998</v>
          </cell>
          <cell r="G341">
            <v>2968.5790000000002</v>
          </cell>
          <cell r="H341">
            <v>-5.6070000000000002</v>
          </cell>
        </row>
        <row r="342">
          <cell r="C342">
            <v>1656.692</v>
          </cell>
          <cell r="D342">
            <v>-5.3719999999999999</v>
          </cell>
          <cell r="G342">
            <v>2976.1990000000001</v>
          </cell>
          <cell r="H342">
            <v>-5.5780000000000003</v>
          </cell>
        </row>
        <row r="343">
          <cell r="C343">
            <v>1662.6489999999999</v>
          </cell>
          <cell r="D343">
            <v>-4.8680000000000003</v>
          </cell>
          <cell r="G343">
            <v>2982.6060000000002</v>
          </cell>
          <cell r="H343">
            <v>-5.6349999999999998</v>
          </cell>
        </row>
        <row r="344">
          <cell r="C344">
            <v>1667.8969999999999</v>
          </cell>
          <cell r="D344">
            <v>-4.37</v>
          </cell>
          <cell r="G344">
            <v>2987.982</v>
          </cell>
          <cell r="H344">
            <v>-5.5270000000000001</v>
          </cell>
        </row>
        <row r="345">
          <cell r="C345">
            <v>1674.36</v>
          </cell>
          <cell r="D345">
            <v>-3.798</v>
          </cell>
          <cell r="G345">
            <v>2995.9389999999999</v>
          </cell>
          <cell r="H345">
            <v>-5.4020000000000001</v>
          </cell>
        </row>
        <row r="346">
          <cell r="C346">
            <v>1680.386</v>
          </cell>
          <cell r="D346">
            <v>-3.2639999999999998</v>
          </cell>
          <cell r="G346">
            <v>3002.3069999999998</v>
          </cell>
          <cell r="H346">
            <v>-5.4909999999999997</v>
          </cell>
        </row>
        <row r="347">
          <cell r="C347">
            <v>1685.338</v>
          </cell>
          <cell r="D347">
            <v>-2.7759999999999998</v>
          </cell>
          <cell r="G347">
            <v>3007.6469999999999</v>
          </cell>
          <cell r="H347">
            <v>-5.508</v>
          </cell>
        </row>
        <row r="348">
          <cell r="C348">
            <v>1694.538</v>
          </cell>
          <cell r="D348">
            <v>-2.0139999999999998</v>
          </cell>
          <cell r="G348">
            <v>3011.5459999999998</v>
          </cell>
          <cell r="H348">
            <v>-5.5250000000000004</v>
          </cell>
        </row>
        <row r="349">
          <cell r="C349">
            <v>1703.2840000000001</v>
          </cell>
          <cell r="D349">
            <v>-1.2529999999999999</v>
          </cell>
          <cell r="G349">
            <v>3014.8069999999998</v>
          </cell>
          <cell r="H349">
            <v>-5.5250000000000004</v>
          </cell>
        </row>
        <row r="350">
          <cell r="C350">
            <v>1713.3789999999999</v>
          </cell>
          <cell r="D350">
            <v>-0.41599999999999998</v>
          </cell>
          <cell r="G350">
            <v>3019.2370000000001</v>
          </cell>
          <cell r="H350">
            <v>-5.5170000000000003</v>
          </cell>
        </row>
        <row r="351">
          <cell r="C351">
            <v>1722.0519999999999</v>
          </cell>
          <cell r="D351">
            <v>0.3</v>
          </cell>
          <cell r="G351">
            <v>3022.6759999999999</v>
          </cell>
          <cell r="H351">
            <v>-5.5389999999999997</v>
          </cell>
        </row>
        <row r="352">
          <cell r="C352">
            <v>1730.627</v>
          </cell>
          <cell r="D352">
            <v>1.0569999999999999</v>
          </cell>
          <cell r="G352">
            <v>3026.8919999999998</v>
          </cell>
          <cell r="H352">
            <v>-5.4960000000000004</v>
          </cell>
        </row>
        <row r="353">
          <cell r="C353">
            <v>1739.0239999999999</v>
          </cell>
          <cell r="D353">
            <v>1.522</v>
          </cell>
          <cell r="G353">
            <v>3034.2779999999998</v>
          </cell>
          <cell r="H353">
            <v>-5.52</v>
          </cell>
        </row>
        <row r="354">
          <cell r="C354">
            <v>1744.6130000000001</v>
          </cell>
          <cell r="D354">
            <v>1.873</v>
          </cell>
          <cell r="G354">
            <v>3042.2860000000001</v>
          </cell>
          <cell r="H354">
            <v>-5.4169999999999998</v>
          </cell>
        </row>
        <row r="355">
          <cell r="C355">
            <v>1747.9670000000001</v>
          </cell>
          <cell r="D355">
            <v>2.0089999999999999</v>
          </cell>
          <cell r="G355">
            <v>3053.0740000000001</v>
          </cell>
          <cell r="H355">
            <v>-5.5090000000000003</v>
          </cell>
        </row>
        <row r="356">
          <cell r="C356">
            <v>1751.8320000000001</v>
          </cell>
          <cell r="D356">
            <v>2.1709999999999998</v>
          </cell>
          <cell r="G356">
            <v>3058.0709999999999</v>
          </cell>
          <cell r="H356">
            <v>-5.4450000000000003</v>
          </cell>
        </row>
        <row r="357">
          <cell r="C357">
            <v>1756.768</v>
          </cell>
          <cell r="D357">
            <v>2.3559999999999999</v>
          </cell>
          <cell r="G357">
            <v>3061.703</v>
          </cell>
          <cell r="H357">
            <v>-5.4930000000000003</v>
          </cell>
        </row>
        <row r="358">
          <cell r="C358">
            <v>1758.2370000000001</v>
          </cell>
          <cell r="D358">
            <v>2.3809999999999998</v>
          </cell>
          <cell r="G358">
            <v>3067.6060000000002</v>
          </cell>
          <cell r="H358">
            <v>-5.452</v>
          </cell>
        </row>
        <row r="359">
          <cell r="C359">
            <v>1766.9</v>
          </cell>
          <cell r="D359">
            <v>2.5659999999999998</v>
          </cell>
          <cell r="G359">
            <v>3074.748</v>
          </cell>
          <cell r="H359">
            <v>-5.5359999999999996</v>
          </cell>
        </row>
        <row r="360">
          <cell r="C360">
            <v>1775.232</v>
          </cell>
          <cell r="D360">
            <v>2.6019999999999999</v>
          </cell>
          <cell r="G360">
            <v>3079.4769999999999</v>
          </cell>
          <cell r="H360">
            <v>-5.5069999999999997</v>
          </cell>
        </row>
        <row r="361">
          <cell r="C361">
            <v>1777.6479999999999</v>
          </cell>
          <cell r="D361">
            <v>2.57</v>
          </cell>
          <cell r="G361">
            <v>3084.2150000000001</v>
          </cell>
          <cell r="H361">
            <v>-5.5780000000000003</v>
          </cell>
        </row>
        <row r="362">
          <cell r="C362">
            <v>1783.9749999999999</v>
          </cell>
          <cell r="D362">
            <v>2.4329999999999998</v>
          </cell>
          <cell r="G362">
            <v>3087.893</v>
          </cell>
          <cell r="H362">
            <v>-5.5709999999999997</v>
          </cell>
        </row>
        <row r="363">
          <cell r="C363">
            <v>1788.3330000000001</v>
          </cell>
          <cell r="D363">
            <v>2.3650000000000002</v>
          </cell>
          <cell r="G363">
            <v>3096.5149999999999</v>
          </cell>
          <cell r="H363">
            <v>-5.5860000000000003</v>
          </cell>
        </row>
        <row r="364">
          <cell r="C364">
            <v>1791.2170000000001</v>
          </cell>
          <cell r="D364">
            <v>2.2709999999999999</v>
          </cell>
          <cell r="G364">
            <v>3102.7150000000001</v>
          </cell>
          <cell r="H364">
            <v>-5.7069999999999999</v>
          </cell>
        </row>
        <row r="365">
          <cell r="C365">
            <v>1795.69</v>
          </cell>
          <cell r="D365">
            <v>2.0739999999999998</v>
          </cell>
          <cell r="G365">
            <v>3107.6260000000002</v>
          </cell>
          <cell r="H365">
            <v>-5.6529999999999996</v>
          </cell>
        </row>
        <row r="366">
          <cell r="C366">
            <v>1797.6279999999999</v>
          </cell>
          <cell r="D366">
            <v>1.9870000000000001</v>
          </cell>
          <cell r="G366">
            <v>3120.6210000000001</v>
          </cell>
          <cell r="H366">
            <v>-5.4379999999999997</v>
          </cell>
        </row>
        <row r="367">
          <cell r="C367">
            <v>1800.0129999999999</v>
          </cell>
          <cell r="D367">
            <v>1.845</v>
          </cell>
          <cell r="G367">
            <v>3124.317</v>
          </cell>
          <cell r="H367">
            <v>-5.3869999999999996</v>
          </cell>
        </row>
        <row r="368">
          <cell r="C368">
            <v>1803.1849999999999</v>
          </cell>
          <cell r="D368">
            <v>1.657</v>
          </cell>
          <cell r="G368">
            <v>3135.7510000000002</v>
          </cell>
          <cell r="H368">
            <v>-5.3049999999999997</v>
          </cell>
        </row>
        <row r="369">
          <cell r="C369">
            <v>1809.383</v>
          </cell>
          <cell r="D369">
            <v>1.2410000000000001</v>
          </cell>
          <cell r="G369">
            <v>3145.3580000000002</v>
          </cell>
          <cell r="H369">
            <v>-5.3949999999999996</v>
          </cell>
        </row>
        <row r="370">
          <cell r="C370">
            <v>1814.877</v>
          </cell>
          <cell r="D370">
            <v>0.876</v>
          </cell>
          <cell r="G370">
            <v>3161.587</v>
          </cell>
          <cell r="H370">
            <v>-5.4550000000000001</v>
          </cell>
        </row>
        <row r="371">
          <cell r="C371">
            <v>1816.865</v>
          </cell>
          <cell r="D371">
            <v>0.77600000000000002</v>
          </cell>
          <cell r="G371">
            <v>3174.0039999999999</v>
          </cell>
          <cell r="H371">
            <v>-5.49</v>
          </cell>
        </row>
        <row r="372">
          <cell r="C372">
            <v>1820.3240000000001</v>
          </cell>
          <cell r="D372">
            <v>0.61899999999999999</v>
          </cell>
          <cell r="G372">
            <v>3185.38</v>
          </cell>
          <cell r="H372">
            <v>-5.5309999999999997</v>
          </cell>
        </row>
        <row r="373">
          <cell r="C373">
            <v>1823.0509999999999</v>
          </cell>
          <cell r="D373">
            <v>0.44400000000000001</v>
          </cell>
          <cell r="G373">
            <v>3202.4780000000001</v>
          </cell>
          <cell r="H373">
            <v>-5.3380000000000001</v>
          </cell>
        </row>
        <row r="374">
          <cell r="C374">
            <v>1826.67</v>
          </cell>
          <cell r="D374">
            <v>0.28100000000000003</v>
          </cell>
          <cell r="G374">
            <v>3217.5059999999999</v>
          </cell>
          <cell r="H374">
            <v>-5.2640000000000002</v>
          </cell>
        </row>
        <row r="375">
          <cell r="C375">
            <v>1828.0350000000001</v>
          </cell>
          <cell r="D375">
            <v>0.25700000000000001</v>
          </cell>
          <cell r="G375">
            <v>3238.9</v>
          </cell>
          <cell r="H375">
            <v>-5.125</v>
          </cell>
        </row>
        <row r="376">
          <cell r="C376">
            <v>1833.1969999999999</v>
          </cell>
          <cell r="D376">
            <v>-0.17799999999999999</v>
          </cell>
          <cell r="G376">
            <v>3244.748</v>
          </cell>
          <cell r="H376">
            <v>-5.1680000000000001</v>
          </cell>
        </row>
        <row r="377">
          <cell r="C377">
            <v>1836.298</v>
          </cell>
          <cell r="D377">
            <v>-0.13</v>
          </cell>
          <cell r="G377">
            <v>3250.2089999999998</v>
          </cell>
          <cell r="H377">
            <v>-5.2279999999999998</v>
          </cell>
        </row>
        <row r="378">
          <cell r="C378">
            <v>1838.6569999999999</v>
          </cell>
          <cell r="D378">
            <v>0.104</v>
          </cell>
          <cell r="G378">
            <v>3252.846</v>
          </cell>
          <cell r="H378">
            <v>-5.2050000000000001</v>
          </cell>
        </row>
        <row r="379">
          <cell r="C379">
            <v>1842.008</v>
          </cell>
          <cell r="D379">
            <v>0.14699999999999999</v>
          </cell>
          <cell r="G379">
            <v>3259.1529999999998</v>
          </cell>
          <cell r="H379">
            <v>-5.444</v>
          </cell>
        </row>
        <row r="380">
          <cell r="C380">
            <v>1847.9169999999999</v>
          </cell>
          <cell r="D380">
            <v>-0.28899999999999998</v>
          </cell>
          <cell r="G380">
            <v>3265.866</v>
          </cell>
          <cell r="H380">
            <v>-5.4329999999999998</v>
          </cell>
        </row>
        <row r="381">
          <cell r="C381">
            <v>1857.443</v>
          </cell>
          <cell r="D381">
            <v>-0.78800000000000003</v>
          </cell>
          <cell r="G381">
            <v>3272.183</v>
          </cell>
          <cell r="H381">
            <v>-5.3810000000000002</v>
          </cell>
        </row>
        <row r="382">
          <cell r="C382">
            <v>1867.444</v>
          </cell>
          <cell r="D382">
            <v>-1.5389999999999999</v>
          </cell>
          <cell r="G382">
            <v>3297.1309999999999</v>
          </cell>
          <cell r="H382">
            <v>-5.3789999999999996</v>
          </cell>
        </row>
        <row r="383">
          <cell r="C383">
            <v>1875.655</v>
          </cell>
          <cell r="D383">
            <v>-2.1110000000000002</v>
          </cell>
          <cell r="G383">
            <v>3301.1469999999999</v>
          </cell>
          <cell r="H383">
            <v>-5.2510000000000003</v>
          </cell>
        </row>
        <row r="384">
          <cell r="C384">
            <v>1881.579</v>
          </cell>
          <cell r="D384">
            <v>-2.5630000000000002</v>
          </cell>
          <cell r="G384">
            <v>3303.2150000000001</v>
          </cell>
          <cell r="H384">
            <v>-5.2510000000000003</v>
          </cell>
        </row>
        <row r="385">
          <cell r="C385">
            <v>1890.019</v>
          </cell>
          <cell r="D385">
            <v>-3.0249999999999999</v>
          </cell>
          <cell r="G385">
            <v>3310.6990000000001</v>
          </cell>
          <cell r="H385">
            <v>-5.2859999999999996</v>
          </cell>
        </row>
        <row r="386">
          <cell r="C386">
            <v>1899.4739999999999</v>
          </cell>
          <cell r="D386">
            <v>-3.41</v>
          </cell>
          <cell r="G386">
            <v>3318.7829999999999</v>
          </cell>
          <cell r="H386">
            <v>-5.3390000000000004</v>
          </cell>
        </row>
        <row r="387">
          <cell r="C387">
            <v>1909.6279999999999</v>
          </cell>
          <cell r="D387">
            <v>-3.6469999999999998</v>
          </cell>
          <cell r="G387">
            <v>3337.8490000000002</v>
          </cell>
          <cell r="H387">
            <v>-5.25</v>
          </cell>
        </row>
        <row r="388">
          <cell r="C388">
            <v>1919.096</v>
          </cell>
          <cell r="D388">
            <v>-3.62</v>
          </cell>
          <cell r="G388">
            <v>3344.7350000000001</v>
          </cell>
          <cell r="H388">
            <v>-5.5339999999999998</v>
          </cell>
        </row>
        <row r="389">
          <cell r="C389">
            <v>1927.8430000000001</v>
          </cell>
          <cell r="D389">
            <v>-3.323</v>
          </cell>
          <cell r="G389">
            <v>3353.3409999999999</v>
          </cell>
          <cell r="H389">
            <v>-5.8840000000000003</v>
          </cell>
        </row>
        <row r="390">
          <cell r="C390">
            <v>1934.5309999999999</v>
          </cell>
          <cell r="D390">
            <v>-2.8239999999999998</v>
          </cell>
          <cell r="G390">
            <v>3366.7020000000002</v>
          </cell>
          <cell r="H390">
            <v>-5.7960000000000003</v>
          </cell>
        </row>
        <row r="391">
          <cell r="C391">
            <v>1941.5429999999999</v>
          </cell>
          <cell r="D391">
            <v>-2.0939999999999999</v>
          </cell>
          <cell r="G391">
            <v>3381.2579999999998</v>
          </cell>
          <cell r="H391">
            <v>-5.7190000000000003</v>
          </cell>
        </row>
        <row r="392">
          <cell r="C392">
            <v>1947.518</v>
          </cell>
          <cell r="D392">
            <v>-1.4079999999999999</v>
          </cell>
          <cell r="G392">
            <v>3395.3789999999999</v>
          </cell>
          <cell r="H392">
            <v>-5.7510000000000003</v>
          </cell>
        </row>
        <row r="393">
          <cell r="C393">
            <v>1954.152</v>
          </cell>
          <cell r="D393">
            <v>-0.307</v>
          </cell>
          <cell r="G393">
            <v>3409.2820000000002</v>
          </cell>
          <cell r="H393">
            <v>-5.9329999999999998</v>
          </cell>
        </row>
        <row r="394">
          <cell r="C394">
            <v>1966.269</v>
          </cell>
          <cell r="D394">
            <v>2.2050000000000001</v>
          </cell>
          <cell r="G394">
            <v>3424.1990000000001</v>
          </cell>
          <cell r="H394">
            <v>-5.7279999999999998</v>
          </cell>
        </row>
        <row r="395">
          <cell r="C395">
            <v>1973.857</v>
          </cell>
          <cell r="D395">
            <v>4.1630000000000003</v>
          </cell>
          <cell r="G395">
            <v>3439.8850000000002</v>
          </cell>
          <cell r="H395">
            <v>-5.6429999999999998</v>
          </cell>
        </row>
        <row r="396">
          <cell r="C396">
            <v>1984.8209999999999</v>
          </cell>
          <cell r="D396">
            <v>7.3239999999999998</v>
          </cell>
          <cell r="G396">
            <v>3462.3</v>
          </cell>
          <cell r="H396">
            <v>-5.6340000000000003</v>
          </cell>
        </row>
        <row r="397">
          <cell r="C397">
            <v>1992.6559999999999</v>
          </cell>
          <cell r="D397">
            <v>9.8149999999999995</v>
          </cell>
          <cell r="G397">
            <v>3479.2109999999998</v>
          </cell>
          <cell r="H397">
            <v>-5.63</v>
          </cell>
        </row>
        <row r="398">
          <cell r="C398">
            <v>1996.596</v>
          </cell>
          <cell r="D398">
            <v>10.95</v>
          </cell>
          <cell r="G398">
            <v>3497.9659999999999</v>
          </cell>
          <cell r="H398">
            <v>-5.4260000000000002</v>
          </cell>
        </row>
        <row r="399">
          <cell r="C399">
            <v>2001.4949999999999</v>
          </cell>
          <cell r="D399">
            <v>12.327999999999999</v>
          </cell>
          <cell r="G399">
            <v>3519.982</v>
          </cell>
          <cell r="H399">
            <v>-5.3090000000000002</v>
          </cell>
        </row>
        <row r="400">
          <cell r="C400">
            <v>2005.0609999999999</v>
          </cell>
          <cell r="D400">
            <v>13.281000000000001</v>
          </cell>
          <cell r="G400">
            <v>3538.12</v>
          </cell>
          <cell r="H400">
            <v>-5.3789999999999996</v>
          </cell>
        </row>
        <row r="401">
          <cell r="C401">
            <v>2008.5250000000001</v>
          </cell>
          <cell r="D401">
            <v>13.961</v>
          </cell>
          <cell r="G401">
            <v>3557.1889999999999</v>
          </cell>
          <cell r="H401">
            <v>-5.16</v>
          </cell>
        </row>
        <row r="402">
          <cell r="C402">
            <v>2011.1420000000001</v>
          </cell>
          <cell r="D402">
            <v>14.702999999999999</v>
          </cell>
          <cell r="G402">
            <v>3574.509</v>
          </cell>
          <cell r="H402">
            <v>-5.282</v>
          </cell>
        </row>
        <row r="403">
          <cell r="C403">
            <v>2012.5740000000001</v>
          </cell>
          <cell r="D403">
            <v>15.044</v>
          </cell>
          <cell r="G403">
            <v>3585.5169999999998</v>
          </cell>
          <cell r="H403">
            <v>-5.5910000000000002</v>
          </cell>
        </row>
        <row r="404">
          <cell r="C404">
            <v>2015.5060000000001</v>
          </cell>
          <cell r="D404">
            <v>15.497999999999999</v>
          </cell>
          <cell r="G404">
            <v>3589.4609999999998</v>
          </cell>
          <cell r="H404">
            <v>-5.6879999999999997</v>
          </cell>
        </row>
        <row r="405">
          <cell r="C405">
            <v>2022.348</v>
          </cell>
          <cell r="D405">
            <v>16.712</v>
          </cell>
          <cell r="G405">
            <v>3596.2460000000001</v>
          </cell>
          <cell r="H405">
            <v>-5.8529999999999998</v>
          </cell>
        </row>
        <row r="406">
          <cell r="C406">
            <v>2024.8789999999999</v>
          </cell>
          <cell r="D406">
            <v>17.033999999999999</v>
          </cell>
          <cell r="G406">
            <v>3602.9580000000001</v>
          </cell>
          <cell r="H406">
            <v>-5.9039999999999999</v>
          </cell>
        </row>
        <row r="407">
          <cell r="C407">
            <v>2028.6510000000001</v>
          </cell>
          <cell r="D407">
            <v>17.376999999999999</v>
          </cell>
          <cell r="G407">
            <v>3608.915</v>
          </cell>
          <cell r="H407">
            <v>-6.0229999999999997</v>
          </cell>
        </row>
        <row r="408">
          <cell r="C408">
            <v>2032.2850000000001</v>
          </cell>
          <cell r="D408">
            <v>17.695</v>
          </cell>
          <cell r="G408">
            <v>3616.489</v>
          </cell>
          <cell r="H408">
            <v>-5.9779999999999998</v>
          </cell>
        </row>
        <row r="409">
          <cell r="C409">
            <v>2034.8389999999999</v>
          </cell>
          <cell r="D409">
            <v>17.963000000000001</v>
          </cell>
          <cell r="G409">
            <v>3630.223</v>
          </cell>
          <cell r="H409">
            <v>-5.83</v>
          </cell>
        </row>
        <row r="410">
          <cell r="C410">
            <v>2038.8489999999999</v>
          </cell>
          <cell r="D410">
            <v>18.213999999999999</v>
          </cell>
          <cell r="G410">
            <v>3652.0390000000002</v>
          </cell>
          <cell r="H410">
            <v>-5.4779999999999998</v>
          </cell>
        </row>
        <row r="411">
          <cell r="C411">
            <v>2042.8340000000001</v>
          </cell>
          <cell r="D411">
            <v>18.411000000000001</v>
          </cell>
          <cell r="G411">
            <v>3672.85</v>
          </cell>
          <cell r="H411">
            <v>-5.274</v>
          </cell>
        </row>
        <row r="412">
          <cell r="C412">
            <v>2046.239</v>
          </cell>
          <cell r="D412">
            <v>18.631</v>
          </cell>
          <cell r="G412">
            <v>3694.627</v>
          </cell>
          <cell r="H412">
            <v>-5.35</v>
          </cell>
        </row>
        <row r="413">
          <cell r="C413">
            <v>2053.0920000000001</v>
          </cell>
          <cell r="D413">
            <v>18.792000000000002</v>
          </cell>
          <cell r="G413">
            <v>3714.232</v>
          </cell>
          <cell r="H413">
            <v>-5.423</v>
          </cell>
        </row>
        <row r="414">
          <cell r="C414">
            <v>2059.8980000000001</v>
          </cell>
          <cell r="D414">
            <v>18.68</v>
          </cell>
          <cell r="G414">
            <v>3734.9879999999998</v>
          </cell>
          <cell r="H414">
            <v>-5.2089999999999996</v>
          </cell>
        </row>
        <row r="415">
          <cell r="C415">
            <v>2065.1759999999999</v>
          </cell>
          <cell r="D415">
            <v>18.553000000000001</v>
          </cell>
          <cell r="G415">
            <v>3755.4920000000002</v>
          </cell>
          <cell r="H415">
            <v>-5.1740000000000004</v>
          </cell>
        </row>
        <row r="416">
          <cell r="C416">
            <v>2077.1080000000002</v>
          </cell>
          <cell r="D416">
            <v>17.071000000000002</v>
          </cell>
          <cell r="G416">
            <v>3768.6309999999999</v>
          </cell>
          <cell r="H416">
            <v>-5.0350000000000001</v>
          </cell>
        </row>
        <row r="417">
          <cell r="C417">
            <v>2078.8159999999998</v>
          </cell>
          <cell r="D417">
            <v>16.745000000000001</v>
          </cell>
          <cell r="G417">
            <v>3776.5279999999998</v>
          </cell>
          <cell r="H417">
            <v>-4.9480000000000004</v>
          </cell>
        </row>
        <row r="418">
          <cell r="C418">
            <v>2081.6970000000001</v>
          </cell>
          <cell r="D418">
            <v>16.225999999999999</v>
          </cell>
          <cell r="G418">
            <v>3782.0920000000001</v>
          </cell>
          <cell r="H418">
            <v>-4.9260000000000002</v>
          </cell>
        </row>
        <row r="419">
          <cell r="C419">
            <v>2085.2750000000001</v>
          </cell>
          <cell r="D419">
            <v>15.629</v>
          </cell>
          <cell r="G419">
            <v>3788.0360000000001</v>
          </cell>
          <cell r="H419">
            <v>-4.9969999999999999</v>
          </cell>
        </row>
        <row r="420">
          <cell r="C420">
            <v>2088.0529999999999</v>
          </cell>
          <cell r="D420">
            <v>15.103</v>
          </cell>
          <cell r="G420">
            <v>3794.0390000000002</v>
          </cell>
          <cell r="H420">
            <v>-4.9630000000000001</v>
          </cell>
        </row>
        <row r="421">
          <cell r="C421">
            <v>2090.5340000000001</v>
          </cell>
          <cell r="D421">
            <v>14.56</v>
          </cell>
          <cell r="G421">
            <v>3803.069</v>
          </cell>
          <cell r="H421">
            <v>-5.07</v>
          </cell>
        </row>
        <row r="422">
          <cell r="C422">
            <v>2093.873</v>
          </cell>
          <cell r="D422">
            <v>13.911</v>
          </cell>
          <cell r="G422">
            <v>3816.6149999999998</v>
          </cell>
          <cell r="H422">
            <v>-5.0430000000000001</v>
          </cell>
        </row>
        <row r="423">
          <cell r="C423">
            <v>2096.4299999999998</v>
          </cell>
          <cell r="D423">
            <v>13.379</v>
          </cell>
          <cell r="G423">
            <v>3821.7159999999999</v>
          </cell>
          <cell r="H423">
            <v>-4.9820000000000002</v>
          </cell>
        </row>
        <row r="424">
          <cell r="C424">
            <v>2098.9050000000002</v>
          </cell>
          <cell r="D424">
            <v>12.813000000000001</v>
          </cell>
          <cell r="G424">
            <v>3824.3719999999998</v>
          </cell>
          <cell r="H424">
            <v>-4.96</v>
          </cell>
        </row>
        <row r="425">
          <cell r="C425">
            <v>2101.5140000000001</v>
          </cell>
          <cell r="D425">
            <v>12.212999999999999</v>
          </cell>
          <cell r="G425">
            <v>3830.518</v>
          </cell>
          <cell r="H425">
            <v>-5.0780000000000003</v>
          </cell>
        </row>
        <row r="426">
          <cell r="C426">
            <v>2105.0059999999999</v>
          </cell>
          <cell r="D426">
            <v>11.231999999999999</v>
          </cell>
          <cell r="G426">
            <v>3838.1610000000001</v>
          </cell>
          <cell r="H426">
            <v>-5.1130000000000004</v>
          </cell>
        </row>
        <row r="427">
          <cell r="C427">
            <v>2111.2779999999998</v>
          </cell>
          <cell r="D427">
            <v>9.7669999999999995</v>
          </cell>
          <cell r="G427">
            <v>3847.665</v>
          </cell>
          <cell r="H427">
            <v>-5.048</v>
          </cell>
        </row>
        <row r="428">
          <cell r="C428">
            <v>2118.4369999999999</v>
          </cell>
          <cell r="D428">
            <v>8.2430000000000003</v>
          </cell>
          <cell r="G428">
            <v>3858.3180000000002</v>
          </cell>
          <cell r="H428">
            <v>-5.2309999999999999</v>
          </cell>
        </row>
        <row r="429">
          <cell r="C429">
            <v>2124.692</v>
          </cell>
          <cell r="D429">
            <v>7.0910000000000002</v>
          </cell>
          <cell r="G429">
            <v>3870.502</v>
          </cell>
          <cell r="H429">
            <v>-5.4729999999999999</v>
          </cell>
        </row>
        <row r="430">
          <cell r="C430">
            <v>2133.2280000000001</v>
          </cell>
          <cell r="D430">
            <v>5.8540000000000001</v>
          </cell>
          <cell r="G430">
            <v>3878.0439999999999</v>
          </cell>
          <cell r="H430">
            <v>-5.41</v>
          </cell>
        </row>
        <row r="431">
          <cell r="C431">
            <v>2137.442</v>
          </cell>
          <cell r="D431">
            <v>5.4160000000000004</v>
          </cell>
          <cell r="G431">
            <v>3885.9969999999998</v>
          </cell>
          <cell r="H431">
            <v>-5.4050000000000002</v>
          </cell>
        </row>
        <row r="432">
          <cell r="C432">
            <v>2141.9349999999999</v>
          </cell>
          <cell r="D432">
            <v>5.0330000000000004</v>
          </cell>
          <cell r="G432">
            <v>3892.1179999999999</v>
          </cell>
          <cell r="H432">
            <v>-5.4829999999999997</v>
          </cell>
        </row>
        <row r="433">
          <cell r="C433">
            <v>2145.5889999999999</v>
          </cell>
          <cell r="D433">
            <v>4.8860000000000001</v>
          </cell>
          <cell r="G433">
            <v>3902.5990000000002</v>
          </cell>
          <cell r="H433">
            <v>-5.5789999999999997</v>
          </cell>
        </row>
        <row r="434">
          <cell r="C434">
            <v>2149.8180000000002</v>
          </cell>
          <cell r="D434">
            <v>4.6840000000000002</v>
          </cell>
          <cell r="G434">
            <v>3912.0740000000001</v>
          </cell>
          <cell r="H434">
            <v>-5.74</v>
          </cell>
        </row>
        <row r="435">
          <cell r="C435">
            <v>2154.9499999999998</v>
          </cell>
          <cell r="D435">
            <v>4.3070000000000004</v>
          </cell>
          <cell r="G435">
            <v>3921.4549999999999</v>
          </cell>
          <cell r="H435">
            <v>-5.8719999999999999</v>
          </cell>
        </row>
        <row r="436">
          <cell r="C436">
            <v>2162.9250000000002</v>
          </cell>
          <cell r="D436">
            <v>3.7490000000000001</v>
          </cell>
          <cell r="G436">
            <v>3929.6329999999998</v>
          </cell>
          <cell r="H436">
            <v>-5.8159999999999998</v>
          </cell>
        </row>
        <row r="437">
          <cell r="C437">
            <v>2169.3029999999999</v>
          </cell>
          <cell r="D437">
            <v>3.5259999999999998</v>
          </cell>
          <cell r="G437">
            <v>3936.3229999999999</v>
          </cell>
          <cell r="H437">
            <v>-5.8410000000000002</v>
          </cell>
        </row>
        <row r="438">
          <cell r="C438">
            <v>2176.48</v>
          </cell>
          <cell r="D438">
            <v>3.3580000000000001</v>
          </cell>
          <cell r="G438">
            <v>3945.3449999999998</v>
          </cell>
          <cell r="H438">
            <v>-5.4640000000000004</v>
          </cell>
        </row>
        <row r="439">
          <cell r="C439">
            <v>2183.739</v>
          </cell>
          <cell r="D439">
            <v>3.2549999999999999</v>
          </cell>
          <cell r="G439">
            <v>3949.3989999999999</v>
          </cell>
          <cell r="H439">
            <v>-5.3410000000000002</v>
          </cell>
        </row>
        <row r="440">
          <cell r="C440">
            <v>2196.598</v>
          </cell>
          <cell r="D440">
            <v>2.9980000000000002</v>
          </cell>
          <cell r="G440">
            <v>3976.6149999999998</v>
          </cell>
          <cell r="H440">
            <v>-5.423</v>
          </cell>
        </row>
        <row r="441">
          <cell r="C441">
            <v>2207.9630000000002</v>
          </cell>
          <cell r="D441">
            <v>2.827</v>
          </cell>
          <cell r="G441">
            <v>4010.1529999999998</v>
          </cell>
          <cell r="H441">
            <v>-5.1840000000000002</v>
          </cell>
        </row>
        <row r="442">
          <cell r="C442">
            <v>2221.7689999999998</v>
          </cell>
          <cell r="D442">
            <v>2.8340000000000001</v>
          </cell>
          <cell r="G442">
            <v>4056.1260000000002</v>
          </cell>
          <cell r="H442">
            <v>-5.29</v>
          </cell>
        </row>
        <row r="443">
          <cell r="C443">
            <v>2230.4349999999999</v>
          </cell>
          <cell r="D443">
            <v>2.931</v>
          </cell>
          <cell r="G443">
            <v>4082.37</v>
          </cell>
          <cell r="H443">
            <v>-5.3070000000000004</v>
          </cell>
        </row>
        <row r="444">
          <cell r="C444">
            <v>2241.7139999999999</v>
          </cell>
          <cell r="D444">
            <v>3.0710000000000002</v>
          </cell>
          <cell r="G444">
            <v>4105.0630000000001</v>
          </cell>
          <cell r="H444">
            <v>-5.3</v>
          </cell>
        </row>
        <row r="445">
          <cell r="C445">
            <v>2254.1170000000002</v>
          </cell>
          <cell r="D445">
            <v>3.097</v>
          </cell>
          <cell r="G445">
            <v>4122.1769999999997</v>
          </cell>
          <cell r="H445">
            <v>-5.4509999999999996</v>
          </cell>
        </row>
        <row r="446">
          <cell r="C446">
            <v>2263.011</v>
          </cell>
          <cell r="D446">
            <v>3.0859999999999999</v>
          </cell>
          <cell r="G446">
            <v>4131.5020000000004</v>
          </cell>
          <cell r="H446">
            <v>-5.3460000000000001</v>
          </cell>
        </row>
        <row r="447">
          <cell r="C447">
            <v>2276.5210000000002</v>
          </cell>
          <cell r="D447">
            <v>3.0569999999999999</v>
          </cell>
          <cell r="G447">
            <v>4136.8320000000003</v>
          </cell>
          <cell r="H447">
            <v>-5.4189999999999996</v>
          </cell>
        </row>
        <row r="448">
          <cell r="C448">
            <v>2287.5770000000002</v>
          </cell>
          <cell r="D448">
            <v>3.1110000000000002</v>
          </cell>
          <cell r="G448">
            <v>4143.0240000000003</v>
          </cell>
          <cell r="H448">
            <v>-5.4809999999999999</v>
          </cell>
        </row>
        <row r="449">
          <cell r="C449">
            <v>2312.9569999999999</v>
          </cell>
          <cell r="D449">
            <v>2.984</v>
          </cell>
          <cell r="G449">
            <v>4147.2460000000001</v>
          </cell>
          <cell r="H449">
            <v>-5.516</v>
          </cell>
        </row>
        <row r="450">
          <cell r="C450">
            <v>2321.154</v>
          </cell>
          <cell r="D450">
            <v>3.0339999999999998</v>
          </cell>
          <cell r="G450">
            <v>4153.2079999999996</v>
          </cell>
          <cell r="H450">
            <v>-5.4989999999999997</v>
          </cell>
        </row>
        <row r="451">
          <cell r="C451">
            <v>2345.0120000000002</v>
          </cell>
          <cell r="D451">
            <v>2.976</v>
          </cell>
          <cell r="G451">
            <v>4159.21</v>
          </cell>
          <cell r="H451">
            <v>-5.5030000000000001</v>
          </cell>
        </row>
        <row r="452">
          <cell r="C452">
            <v>2362.355</v>
          </cell>
          <cell r="D452">
            <v>2.8769999999999998</v>
          </cell>
          <cell r="G452">
            <v>4163.8249999999998</v>
          </cell>
          <cell r="H452">
            <v>-5.601</v>
          </cell>
        </row>
        <row r="453">
          <cell r="C453">
            <v>2371.1860000000001</v>
          </cell>
          <cell r="D453">
            <v>2.8279999999999998</v>
          </cell>
          <cell r="G453">
            <v>4167.5309999999999</v>
          </cell>
          <cell r="H453">
            <v>-5.5460000000000003</v>
          </cell>
        </row>
        <row r="454">
          <cell r="C454">
            <v>2379.5610000000001</v>
          </cell>
          <cell r="D454">
            <v>2.7890000000000001</v>
          </cell>
          <cell r="G454">
            <v>4172.47</v>
          </cell>
          <cell r="H454">
            <v>-5.5140000000000002</v>
          </cell>
        </row>
        <row r="455">
          <cell r="C455">
            <v>2386.89</v>
          </cell>
          <cell r="D455">
            <v>2.8330000000000002</v>
          </cell>
          <cell r="G455">
            <v>4177.0339999999997</v>
          </cell>
          <cell r="H455">
            <v>-5.5419999999999998</v>
          </cell>
        </row>
        <row r="456">
          <cell r="C456">
            <v>2395.0540000000001</v>
          </cell>
          <cell r="D456">
            <v>2.8490000000000002</v>
          </cell>
          <cell r="G456">
            <v>4180.8289999999997</v>
          </cell>
          <cell r="H456">
            <v>-5.5430000000000001</v>
          </cell>
        </row>
        <row r="457">
          <cell r="C457">
            <v>2402.2750000000001</v>
          </cell>
          <cell r="D457">
            <v>2.823</v>
          </cell>
          <cell r="G457">
            <v>4184.5219999999999</v>
          </cell>
          <cell r="H457">
            <v>-5.5190000000000001</v>
          </cell>
        </row>
        <row r="458">
          <cell r="C458">
            <v>2412.4430000000002</v>
          </cell>
          <cell r="D458">
            <v>2.8530000000000002</v>
          </cell>
          <cell r="G458">
            <v>4189.7920000000004</v>
          </cell>
          <cell r="H458">
            <v>-5.5060000000000002</v>
          </cell>
        </row>
        <row r="459">
          <cell r="C459">
            <v>2422.3470000000002</v>
          </cell>
          <cell r="D459">
            <v>2.8290000000000002</v>
          </cell>
          <cell r="G459">
            <v>4194.893</v>
          </cell>
          <cell r="H459">
            <v>-5.56</v>
          </cell>
        </row>
        <row r="460">
          <cell r="C460">
            <v>2431.768</v>
          </cell>
          <cell r="D460">
            <v>2.7629999999999999</v>
          </cell>
          <cell r="G460">
            <v>4200.2719999999999</v>
          </cell>
          <cell r="H460">
            <v>-5.5419999999999998</v>
          </cell>
        </row>
        <row r="461">
          <cell r="C461">
            <v>2439.8270000000002</v>
          </cell>
          <cell r="D461">
            <v>2.74</v>
          </cell>
          <cell r="G461">
            <v>4205.9110000000001</v>
          </cell>
          <cell r="H461">
            <v>-5.6369999999999996</v>
          </cell>
        </row>
        <row r="462">
          <cell r="C462">
            <v>2448.357</v>
          </cell>
          <cell r="D462">
            <v>2.746</v>
          </cell>
          <cell r="G462">
            <v>4209.83</v>
          </cell>
          <cell r="H462">
            <v>-5.6689999999999996</v>
          </cell>
        </row>
        <row r="463">
          <cell r="C463">
            <v>2458.7289999999998</v>
          </cell>
          <cell r="D463">
            <v>2.653</v>
          </cell>
          <cell r="G463">
            <v>4213.6329999999998</v>
          </cell>
          <cell r="H463">
            <v>-5.6440000000000001</v>
          </cell>
        </row>
        <row r="464">
          <cell r="C464">
            <v>2463.8890000000001</v>
          </cell>
          <cell r="D464">
            <v>2.5979999999999999</v>
          </cell>
          <cell r="G464">
            <v>4217.2259999999997</v>
          </cell>
          <cell r="H464">
            <v>-5.6779999999999999</v>
          </cell>
        </row>
        <row r="465">
          <cell r="C465">
            <v>2468.9229999999998</v>
          </cell>
          <cell r="D465">
            <v>2.6040000000000001</v>
          </cell>
          <cell r="G465">
            <v>4224.5349999999999</v>
          </cell>
          <cell r="H465">
            <v>-5.6360000000000001</v>
          </cell>
        </row>
        <row r="466">
          <cell r="C466">
            <v>2473.8000000000002</v>
          </cell>
          <cell r="D466">
            <v>2.5289999999999999</v>
          </cell>
          <cell r="G466">
            <v>4239.4290000000001</v>
          </cell>
          <cell r="H466">
            <v>-5.5170000000000003</v>
          </cell>
        </row>
        <row r="467">
          <cell r="C467">
            <v>2480.5430000000001</v>
          </cell>
          <cell r="D467">
            <v>2.464</v>
          </cell>
          <cell r="G467">
            <v>4254.2610000000004</v>
          </cell>
          <cell r="H467">
            <v>-5.3730000000000002</v>
          </cell>
        </row>
        <row r="468">
          <cell r="C468">
            <v>2485.3119999999999</v>
          </cell>
          <cell r="D468">
            <v>2.3820000000000001</v>
          </cell>
          <cell r="G468">
            <v>4268.317</v>
          </cell>
          <cell r="H468">
            <v>-5.5010000000000003</v>
          </cell>
        </row>
        <row r="469">
          <cell r="C469">
            <v>2488.5859999999998</v>
          </cell>
          <cell r="D469">
            <v>2.4140000000000001</v>
          </cell>
          <cell r="G469">
            <v>4283.9750000000004</v>
          </cell>
          <cell r="H469">
            <v>-5.4450000000000003</v>
          </cell>
        </row>
        <row r="470">
          <cell r="C470">
            <v>2493.857</v>
          </cell>
          <cell r="D470">
            <v>2.4079999999999999</v>
          </cell>
          <cell r="G470">
            <v>4299.4560000000001</v>
          </cell>
          <cell r="H470">
            <v>-5.3620000000000001</v>
          </cell>
        </row>
        <row r="471">
          <cell r="C471">
            <v>2497.0529999999999</v>
          </cell>
          <cell r="D471">
            <v>2.3860000000000001</v>
          </cell>
          <cell r="G471">
            <v>4317.12</v>
          </cell>
          <cell r="H471">
            <v>-5.3019999999999996</v>
          </cell>
        </row>
        <row r="472">
          <cell r="C472">
            <v>2503.9430000000002</v>
          </cell>
          <cell r="D472">
            <v>2.4630000000000001</v>
          </cell>
          <cell r="G472">
            <v>4335.2110000000002</v>
          </cell>
          <cell r="H472">
            <v>-5.2460000000000004</v>
          </cell>
        </row>
        <row r="473">
          <cell r="C473">
            <v>2505.768</v>
          </cell>
          <cell r="D473">
            <v>2.4769999999999999</v>
          </cell>
          <cell r="G473">
            <v>4349.701</v>
          </cell>
          <cell r="H473">
            <v>-5.1689999999999996</v>
          </cell>
        </row>
        <row r="474">
          <cell r="C474">
            <v>2512.0149999999999</v>
          </cell>
          <cell r="D474">
            <v>2.6440000000000001</v>
          </cell>
          <cell r="G474">
            <v>4360.4759999999997</v>
          </cell>
          <cell r="H474">
            <v>-5.2439999999999998</v>
          </cell>
        </row>
        <row r="475">
          <cell r="C475">
            <v>2514.0680000000002</v>
          </cell>
          <cell r="D475">
            <v>2.6219999999999999</v>
          </cell>
          <cell r="G475">
            <v>4374.2690000000002</v>
          </cell>
          <cell r="H475">
            <v>-5.1340000000000003</v>
          </cell>
        </row>
        <row r="476">
          <cell r="C476">
            <v>2520.701</v>
          </cell>
          <cell r="D476">
            <v>2.601</v>
          </cell>
          <cell r="G476">
            <v>4387.9530000000004</v>
          </cell>
          <cell r="H476">
            <v>-5.2</v>
          </cell>
        </row>
        <row r="477">
          <cell r="C477">
            <v>2526.5830000000001</v>
          </cell>
          <cell r="D477">
            <v>2.7440000000000002</v>
          </cell>
          <cell r="G477">
            <v>4402.4830000000002</v>
          </cell>
          <cell r="H477">
            <v>-5.09</v>
          </cell>
        </row>
        <row r="478">
          <cell r="C478">
            <v>2529.3589999999999</v>
          </cell>
          <cell r="D478">
            <v>2.8250000000000002</v>
          </cell>
          <cell r="G478">
            <v>4412.5339999999997</v>
          </cell>
          <cell r="H478">
            <v>-5.6109999999999998</v>
          </cell>
        </row>
        <row r="479">
          <cell r="C479">
            <v>2533.1480000000001</v>
          </cell>
          <cell r="D479">
            <v>2.9750000000000001</v>
          </cell>
          <cell r="G479">
            <v>4419.616</v>
          </cell>
          <cell r="H479">
            <v>-5.5439999999999996</v>
          </cell>
        </row>
        <row r="480">
          <cell r="C480">
            <v>2538.569</v>
          </cell>
          <cell r="D480">
            <v>3.0379999999999998</v>
          </cell>
          <cell r="G480">
            <v>4439.402</v>
          </cell>
          <cell r="H480">
            <v>-5.7389999999999999</v>
          </cell>
        </row>
        <row r="481">
          <cell r="C481">
            <v>2546.64</v>
          </cell>
          <cell r="D481">
            <v>3.0710000000000002</v>
          </cell>
          <cell r="G481">
            <v>4443.0379999999996</v>
          </cell>
          <cell r="H481">
            <v>-5.7160000000000002</v>
          </cell>
        </row>
        <row r="482">
          <cell r="C482">
            <v>2554.308</v>
          </cell>
          <cell r="D482">
            <v>2.9510000000000001</v>
          </cell>
          <cell r="G482">
            <v>4463.9340000000002</v>
          </cell>
          <cell r="H482">
            <v>-5.9390000000000001</v>
          </cell>
        </row>
        <row r="483">
          <cell r="C483">
            <v>2561.5349999999999</v>
          </cell>
          <cell r="D483">
            <v>3.036</v>
          </cell>
          <cell r="G483">
            <v>4480.7690000000002</v>
          </cell>
          <cell r="H483">
            <v>-7.46</v>
          </cell>
        </row>
        <row r="484">
          <cell r="C484">
            <v>2568.826</v>
          </cell>
          <cell r="D484">
            <v>3.0649999999999999</v>
          </cell>
          <cell r="G484">
            <v>4489.6059999999998</v>
          </cell>
          <cell r="H484">
            <v>-8.7040000000000006</v>
          </cell>
        </row>
        <row r="485">
          <cell r="C485">
            <v>2580.7539999999999</v>
          </cell>
          <cell r="D485">
            <v>3.149</v>
          </cell>
          <cell r="G485">
            <v>4496.692</v>
          </cell>
          <cell r="H485">
            <v>-9.7579999999999991</v>
          </cell>
        </row>
        <row r="486">
          <cell r="C486">
            <v>2592.63</v>
          </cell>
          <cell r="D486">
            <v>3.2719999999999998</v>
          </cell>
          <cell r="G486">
            <v>4501.4520000000002</v>
          </cell>
          <cell r="H486">
            <v>-10.455</v>
          </cell>
        </row>
        <row r="487">
          <cell r="C487">
            <v>2604.5949999999998</v>
          </cell>
          <cell r="D487">
            <v>3.3090000000000002</v>
          </cell>
          <cell r="G487">
            <v>4506.1459999999997</v>
          </cell>
          <cell r="H487">
            <v>-10.97</v>
          </cell>
        </row>
        <row r="488">
          <cell r="C488">
            <v>2614.2809999999999</v>
          </cell>
          <cell r="D488">
            <v>3.2610000000000001</v>
          </cell>
          <cell r="G488">
            <v>4509.6329999999998</v>
          </cell>
          <cell r="H488">
            <v>-11.271000000000001</v>
          </cell>
        </row>
        <row r="489">
          <cell r="C489">
            <v>2623.9679999999998</v>
          </cell>
          <cell r="D489">
            <v>3.327</v>
          </cell>
          <cell r="G489">
            <v>4517.0309999999999</v>
          </cell>
          <cell r="H489">
            <v>-11.895</v>
          </cell>
        </row>
        <row r="490">
          <cell r="C490">
            <v>2631.12</v>
          </cell>
          <cell r="D490">
            <v>3.1760000000000002</v>
          </cell>
          <cell r="G490">
            <v>4520.9799999999996</v>
          </cell>
          <cell r="H490">
            <v>-12.287000000000001</v>
          </cell>
        </row>
        <row r="491">
          <cell r="C491">
            <v>2641.0970000000002</v>
          </cell>
          <cell r="D491">
            <v>3.2650000000000001</v>
          </cell>
          <cell r="G491">
            <v>4528.1139999999996</v>
          </cell>
          <cell r="H491">
            <v>-12.635</v>
          </cell>
        </row>
        <row r="492">
          <cell r="C492">
            <v>2644.3159999999998</v>
          </cell>
          <cell r="D492">
            <v>3.1560000000000001</v>
          </cell>
          <cell r="G492">
            <v>4532.2110000000002</v>
          </cell>
          <cell r="H492">
            <v>-12.83</v>
          </cell>
        </row>
        <row r="493">
          <cell r="C493">
            <v>2649.712</v>
          </cell>
          <cell r="D493">
            <v>3.2320000000000002</v>
          </cell>
          <cell r="G493">
            <v>4538.491</v>
          </cell>
          <cell r="H493">
            <v>-12.775</v>
          </cell>
        </row>
        <row r="494">
          <cell r="C494">
            <v>2656.1129999999998</v>
          </cell>
          <cell r="D494">
            <v>3.2090000000000001</v>
          </cell>
          <cell r="G494">
            <v>4540.7179999999998</v>
          </cell>
          <cell r="H494">
            <v>-12.909000000000001</v>
          </cell>
        </row>
        <row r="495">
          <cell r="C495">
            <v>2661.9989999999998</v>
          </cell>
          <cell r="D495">
            <v>3.1859999999999999</v>
          </cell>
          <cell r="G495">
            <v>4543.5200000000004</v>
          </cell>
          <cell r="H495">
            <v>-12.997999999999999</v>
          </cell>
        </row>
        <row r="496">
          <cell r="C496">
            <v>2664.7739999999999</v>
          </cell>
          <cell r="D496">
            <v>3.2370000000000001</v>
          </cell>
          <cell r="G496">
            <v>4547.5050000000001</v>
          </cell>
          <cell r="H496">
            <v>-12.842000000000001</v>
          </cell>
        </row>
        <row r="497">
          <cell r="C497">
            <v>2668.828</v>
          </cell>
          <cell r="D497">
            <v>3.19</v>
          </cell>
          <cell r="G497">
            <v>4553.2920000000004</v>
          </cell>
          <cell r="H497">
            <v>-12.603</v>
          </cell>
        </row>
        <row r="498">
          <cell r="C498">
            <v>2672.2930000000001</v>
          </cell>
          <cell r="D498">
            <v>3.1859999999999999</v>
          </cell>
          <cell r="G498">
            <v>4557.2550000000001</v>
          </cell>
          <cell r="H498">
            <v>-12.619</v>
          </cell>
        </row>
        <row r="499">
          <cell r="C499">
            <v>2674.6909999999998</v>
          </cell>
          <cell r="D499">
            <v>3.3170000000000002</v>
          </cell>
          <cell r="G499">
            <v>4561.8599999999997</v>
          </cell>
          <cell r="H499">
            <v>-12.332000000000001</v>
          </cell>
        </row>
        <row r="500">
          <cell r="C500">
            <v>2678.87</v>
          </cell>
          <cell r="D500">
            <v>3.2639999999999998</v>
          </cell>
          <cell r="G500">
            <v>4569.2209999999995</v>
          </cell>
          <cell r="H500">
            <v>-11.622999999999999</v>
          </cell>
        </row>
        <row r="501">
          <cell r="C501">
            <v>2684.2109999999998</v>
          </cell>
          <cell r="D501">
            <v>3.2320000000000002</v>
          </cell>
          <cell r="G501">
            <v>4572.0069999999996</v>
          </cell>
          <cell r="H501">
            <v>-11.236000000000001</v>
          </cell>
        </row>
        <row r="502">
          <cell r="C502">
            <v>2687.8989999999999</v>
          </cell>
          <cell r="D502">
            <v>3.2250000000000001</v>
          </cell>
          <cell r="G502">
            <v>4577.5280000000002</v>
          </cell>
          <cell r="H502">
            <v>-10.414</v>
          </cell>
        </row>
        <row r="503">
          <cell r="C503">
            <v>2695.723</v>
          </cell>
          <cell r="D503">
            <v>3.1070000000000002</v>
          </cell>
          <cell r="G503">
            <v>4584.9589999999998</v>
          </cell>
          <cell r="H503">
            <v>-9.5860000000000003</v>
          </cell>
        </row>
        <row r="504">
          <cell r="C504">
            <v>2700.451</v>
          </cell>
          <cell r="D504">
            <v>3.0270000000000001</v>
          </cell>
          <cell r="G504">
            <v>4590.6490000000003</v>
          </cell>
          <cell r="H504">
            <v>-8.7270000000000003</v>
          </cell>
        </row>
        <row r="505">
          <cell r="C505">
            <v>2703.5520000000001</v>
          </cell>
          <cell r="D505">
            <v>3.2160000000000002</v>
          </cell>
          <cell r="G505">
            <v>4598.8429999999998</v>
          </cell>
          <cell r="H505">
            <v>-7.4420000000000002</v>
          </cell>
        </row>
        <row r="506">
          <cell r="C506">
            <v>2709.5740000000001</v>
          </cell>
          <cell r="D506">
            <v>3.1789999999999998</v>
          </cell>
          <cell r="G506">
            <v>4609.7849999999999</v>
          </cell>
          <cell r="H506">
            <v>-6.569</v>
          </cell>
        </row>
        <row r="507">
          <cell r="C507">
            <v>2716.971</v>
          </cell>
          <cell r="D507">
            <v>3.1859999999999999</v>
          </cell>
          <cell r="G507">
            <v>4620.8919999999998</v>
          </cell>
          <cell r="H507">
            <v>-5.9749999999999996</v>
          </cell>
        </row>
        <row r="508">
          <cell r="C508">
            <v>2721.942</v>
          </cell>
          <cell r="D508">
            <v>3.089</v>
          </cell>
          <cell r="G508">
            <v>4647.3190000000004</v>
          </cell>
          <cell r="H508">
            <v>-5.7220000000000004</v>
          </cell>
        </row>
        <row r="509">
          <cell r="C509">
            <v>2727.364</v>
          </cell>
          <cell r="D509">
            <v>2.9940000000000002</v>
          </cell>
          <cell r="G509">
            <v>4665.8509999999997</v>
          </cell>
          <cell r="H509">
            <v>-5.6859999999999999</v>
          </cell>
        </row>
        <row r="510">
          <cell r="C510">
            <v>2730.4839999999999</v>
          </cell>
          <cell r="D510">
            <v>2.9780000000000002</v>
          </cell>
          <cell r="G510">
            <v>4687.973</v>
          </cell>
          <cell r="H510">
            <v>-5.7629999999999999</v>
          </cell>
        </row>
        <row r="511">
          <cell r="C511">
            <v>2734.5650000000001</v>
          </cell>
          <cell r="D511">
            <v>3.0489999999999999</v>
          </cell>
          <cell r="G511">
            <v>4707.107</v>
          </cell>
          <cell r="H511">
            <v>-5.4169999999999998</v>
          </cell>
        </row>
        <row r="512">
          <cell r="C512">
            <v>2737.81</v>
          </cell>
          <cell r="D512">
            <v>2.9870000000000001</v>
          </cell>
          <cell r="G512">
            <v>4712.2489999999998</v>
          </cell>
          <cell r="H512">
            <v>-5.3019999999999996</v>
          </cell>
        </row>
        <row r="513">
          <cell r="C513">
            <v>2742.415</v>
          </cell>
          <cell r="D513">
            <v>2.98</v>
          </cell>
          <cell r="G513">
            <v>4720.0550000000003</v>
          </cell>
          <cell r="H513">
            <v>-5.35</v>
          </cell>
        </row>
        <row r="514">
          <cell r="C514">
            <v>2747.0079999999998</v>
          </cell>
          <cell r="D514">
            <v>2.9489999999999998</v>
          </cell>
          <cell r="G514">
            <v>4726.4070000000002</v>
          </cell>
          <cell r="H514">
            <v>-5.34</v>
          </cell>
        </row>
        <row r="515">
          <cell r="C515">
            <v>2751.308</v>
          </cell>
          <cell r="D515">
            <v>2.9710000000000001</v>
          </cell>
          <cell r="G515">
            <v>4731.067</v>
          </cell>
          <cell r="H515">
            <v>-5.21</v>
          </cell>
        </row>
        <row r="516">
          <cell r="C516">
            <v>2755.2159999999999</v>
          </cell>
          <cell r="D516">
            <v>3.0129999999999999</v>
          </cell>
          <cell r="G516">
            <v>4735.2169999999996</v>
          </cell>
          <cell r="H516">
            <v>-5.3049999999999997</v>
          </cell>
        </row>
        <row r="517">
          <cell r="C517">
            <v>2760.3229999999999</v>
          </cell>
          <cell r="D517">
            <v>3.1440000000000001</v>
          </cell>
          <cell r="G517">
            <v>4740.7700000000004</v>
          </cell>
          <cell r="H517">
            <v>-5.4690000000000003</v>
          </cell>
        </row>
        <row r="518">
          <cell r="C518">
            <v>2764.4749999999999</v>
          </cell>
          <cell r="D518">
            <v>3.22</v>
          </cell>
          <cell r="G518">
            <v>4745.6120000000001</v>
          </cell>
          <cell r="H518">
            <v>-5.5510000000000002</v>
          </cell>
        </row>
        <row r="519">
          <cell r="C519">
            <v>2767.2849999999999</v>
          </cell>
          <cell r="D519">
            <v>3.2789999999999999</v>
          </cell>
          <cell r="G519">
            <v>4748.46</v>
          </cell>
          <cell r="H519">
            <v>-5.5380000000000003</v>
          </cell>
        </row>
        <row r="520">
          <cell r="C520">
            <v>2772.2809999999999</v>
          </cell>
          <cell r="D520">
            <v>3.2570000000000001</v>
          </cell>
          <cell r="G520">
            <v>4760.1260000000002</v>
          </cell>
          <cell r="H520">
            <v>-5.7149999999999999</v>
          </cell>
        </row>
        <row r="521">
          <cell r="C521">
            <v>2776.2089999999998</v>
          </cell>
          <cell r="D521">
            <v>3.254</v>
          </cell>
          <cell r="G521">
            <v>4765.5230000000001</v>
          </cell>
          <cell r="H521">
            <v>-5.7519999999999998</v>
          </cell>
        </row>
        <row r="522">
          <cell r="C522">
            <v>2781.4229999999998</v>
          </cell>
          <cell r="D522">
            <v>3.2160000000000002</v>
          </cell>
          <cell r="G522">
            <v>4773.2839999999997</v>
          </cell>
          <cell r="H522">
            <v>-5.8929999999999998</v>
          </cell>
        </row>
        <row r="523">
          <cell r="C523">
            <v>2789.0210000000002</v>
          </cell>
          <cell r="D523">
            <v>3.3</v>
          </cell>
          <cell r="G523">
            <v>4778.5969999999998</v>
          </cell>
          <cell r="H523">
            <v>-5.7869999999999999</v>
          </cell>
        </row>
        <row r="524">
          <cell r="C524">
            <v>2797.2359999999999</v>
          </cell>
          <cell r="D524">
            <v>3.2519999999999998</v>
          </cell>
          <cell r="G524">
            <v>4785.3289999999997</v>
          </cell>
          <cell r="H524">
            <v>-5.6360000000000001</v>
          </cell>
        </row>
        <row r="525">
          <cell r="C525">
            <v>2801.8919999999998</v>
          </cell>
          <cell r="D525">
            <v>3.169</v>
          </cell>
          <cell r="G525">
            <v>4789.8980000000001</v>
          </cell>
          <cell r="H525">
            <v>-5.5990000000000002</v>
          </cell>
        </row>
        <row r="526">
          <cell r="C526">
            <v>2833.578</v>
          </cell>
          <cell r="D526">
            <v>3.48</v>
          </cell>
          <cell r="G526">
            <v>4796.152</v>
          </cell>
          <cell r="H526">
            <v>-5.6539999999999999</v>
          </cell>
        </row>
        <row r="527">
          <cell r="C527">
            <v>2842.6030000000001</v>
          </cell>
          <cell r="D527">
            <v>3.3860000000000001</v>
          </cell>
          <cell r="G527">
            <v>4801.3289999999997</v>
          </cell>
          <cell r="H527">
            <v>-5.6379999999999999</v>
          </cell>
        </row>
        <row r="528">
          <cell r="C528">
            <v>2858.558</v>
          </cell>
          <cell r="D528">
            <v>3.4620000000000002</v>
          </cell>
          <cell r="G528">
            <v>4806.3029999999999</v>
          </cell>
          <cell r="H528">
            <v>-5.5990000000000002</v>
          </cell>
        </row>
        <row r="529">
          <cell r="C529">
            <v>2875.942</v>
          </cell>
          <cell r="D529">
            <v>3.673</v>
          </cell>
          <cell r="G529">
            <v>4812.5079999999998</v>
          </cell>
          <cell r="H529">
            <v>-5.7060000000000004</v>
          </cell>
        </row>
        <row r="530">
          <cell r="C530">
            <v>2893.4459999999999</v>
          </cell>
          <cell r="D530">
            <v>3.3959999999999999</v>
          </cell>
          <cell r="G530">
            <v>4817.2879999999996</v>
          </cell>
          <cell r="H530">
            <v>-5.6710000000000003</v>
          </cell>
        </row>
        <row r="531">
          <cell r="C531">
            <v>2904.5329999999999</v>
          </cell>
          <cell r="D531">
            <v>3.4860000000000002</v>
          </cell>
          <cell r="G531">
            <v>4823.0330000000004</v>
          </cell>
          <cell r="H531">
            <v>-5.7290000000000001</v>
          </cell>
        </row>
        <row r="532">
          <cell r="C532">
            <v>2921.5459999999998</v>
          </cell>
          <cell r="D532">
            <v>3.371</v>
          </cell>
          <cell r="G532">
            <v>4827.3789999999999</v>
          </cell>
          <cell r="H532">
            <v>-5.6559999999999997</v>
          </cell>
        </row>
        <row r="533">
          <cell r="C533">
            <v>2933.0610000000001</v>
          </cell>
          <cell r="D533">
            <v>3.5350000000000001</v>
          </cell>
          <cell r="G533">
            <v>4830.808</v>
          </cell>
          <cell r="H533">
            <v>-5.7080000000000002</v>
          </cell>
        </row>
        <row r="534">
          <cell r="C534">
            <v>2944.2449999999999</v>
          </cell>
          <cell r="D534">
            <v>3.742</v>
          </cell>
          <cell r="G534">
            <v>4836.4830000000002</v>
          </cell>
          <cell r="H534">
            <v>-5.6479999999999997</v>
          </cell>
        </row>
        <row r="535">
          <cell r="C535">
            <v>2955.3310000000001</v>
          </cell>
          <cell r="D535">
            <v>3.589</v>
          </cell>
          <cell r="G535">
            <v>4842.692</v>
          </cell>
          <cell r="H535">
            <v>-5.57</v>
          </cell>
        </row>
        <row r="536">
          <cell r="C536">
            <v>2961.116</v>
          </cell>
          <cell r="D536">
            <v>3.3719999999999999</v>
          </cell>
          <cell r="G536">
            <v>4848.7579999999998</v>
          </cell>
          <cell r="H536">
            <v>-5.47</v>
          </cell>
        </row>
        <row r="537">
          <cell r="C537">
            <v>2965.8</v>
          </cell>
          <cell r="D537">
            <v>3.3740000000000001</v>
          </cell>
          <cell r="G537">
            <v>4852.2030000000004</v>
          </cell>
          <cell r="H537">
            <v>-5.3959999999999999</v>
          </cell>
        </row>
        <row r="538">
          <cell r="C538">
            <v>2970.8820000000001</v>
          </cell>
          <cell r="D538">
            <v>3.4020000000000001</v>
          </cell>
          <cell r="G538">
            <v>4856.848</v>
          </cell>
          <cell r="H538">
            <v>-5.2320000000000002</v>
          </cell>
        </row>
        <row r="539">
          <cell r="C539">
            <v>2976.0680000000002</v>
          </cell>
          <cell r="D539">
            <v>3.3220000000000001</v>
          </cell>
          <cell r="G539">
            <v>4862.5529999999999</v>
          </cell>
          <cell r="H539">
            <v>-5.35</v>
          </cell>
        </row>
        <row r="540">
          <cell r="C540">
            <v>2981.8229999999999</v>
          </cell>
          <cell r="D540">
            <v>3.2450000000000001</v>
          </cell>
          <cell r="G540">
            <v>4866.1040000000003</v>
          </cell>
          <cell r="H540">
            <v>-5.2839999999999998</v>
          </cell>
        </row>
        <row r="541">
          <cell r="C541">
            <v>2985.2080000000001</v>
          </cell>
          <cell r="D541">
            <v>3.2839999999999998</v>
          </cell>
          <cell r="G541">
            <v>4870.4219999999996</v>
          </cell>
          <cell r="H541">
            <v>-5.2619999999999996</v>
          </cell>
        </row>
        <row r="542">
          <cell r="C542">
            <v>2990.3049999999998</v>
          </cell>
          <cell r="D542">
            <v>3.4889999999999999</v>
          </cell>
          <cell r="G542">
            <v>4876.1030000000001</v>
          </cell>
          <cell r="H542">
            <v>-5.2560000000000002</v>
          </cell>
        </row>
        <row r="543">
          <cell r="C543">
            <v>2996.6950000000002</v>
          </cell>
          <cell r="D543">
            <v>3.504</v>
          </cell>
          <cell r="G543">
            <v>4879.1350000000002</v>
          </cell>
          <cell r="H543">
            <v>-5.4459999999999997</v>
          </cell>
        </row>
        <row r="544">
          <cell r="C544">
            <v>3003.2240000000002</v>
          </cell>
          <cell r="D544">
            <v>3.3929999999999998</v>
          </cell>
          <cell r="G544">
            <v>4887.6270000000004</v>
          </cell>
          <cell r="H544">
            <v>-5.6929999999999996</v>
          </cell>
        </row>
        <row r="545">
          <cell r="C545">
            <v>3009.8440000000001</v>
          </cell>
          <cell r="D545">
            <v>3.4660000000000002</v>
          </cell>
          <cell r="G545">
            <v>4894.76</v>
          </cell>
          <cell r="H545">
            <v>-5.7359999999999998</v>
          </cell>
        </row>
        <row r="546">
          <cell r="C546">
            <v>3016.7220000000002</v>
          </cell>
          <cell r="D546">
            <v>3.2919999999999998</v>
          </cell>
          <cell r="G546">
            <v>4904.5600000000004</v>
          </cell>
          <cell r="H546">
            <v>-5.6319999999999997</v>
          </cell>
        </row>
        <row r="547">
          <cell r="C547">
            <v>3020.0410000000002</v>
          </cell>
          <cell r="D547">
            <v>3.2869999999999999</v>
          </cell>
          <cell r="G547">
            <v>4909.9979999999996</v>
          </cell>
          <cell r="H547">
            <v>-5.3860000000000001</v>
          </cell>
        </row>
        <row r="548">
          <cell r="C548">
            <v>3025.3879999999999</v>
          </cell>
          <cell r="D548">
            <v>3.4119999999999999</v>
          </cell>
          <cell r="G548">
            <v>4915.9859999999999</v>
          </cell>
          <cell r="H548">
            <v>-5.2370000000000001</v>
          </cell>
        </row>
        <row r="549">
          <cell r="C549">
            <v>3031.172</v>
          </cell>
          <cell r="D549">
            <v>3.387</v>
          </cell>
          <cell r="G549">
            <v>4920.6570000000002</v>
          </cell>
          <cell r="H549">
            <v>-5.1970000000000001</v>
          </cell>
        </row>
        <row r="550">
          <cell r="C550">
            <v>3036.0859999999998</v>
          </cell>
          <cell r="D550">
            <v>3.3410000000000002</v>
          </cell>
          <cell r="G550">
            <v>4924.5910000000003</v>
          </cell>
          <cell r="H550">
            <v>-5.1509999999999998</v>
          </cell>
        </row>
        <row r="551">
          <cell r="C551">
            <v>3042.0459999999998</v>
          </cell>
          <cell r="D551">
            <v>3.302</v>
          </cell>
          <cell r="G551">
            <v>4927.357</v>
          </cell>
          <cell r="H551">
            <v>-5.25</v>
          </cell>
        </row>
        <row r="552">
          <cell r="C552">
            <v>3045.7020000000002</v>
          </cell>
          <cell r="D552">
            <v>3.298</v>
          </cell>
          <cell r="G552">
            <v>4931.241</v>
          </cell>
          <cell r="H552">
            <v>-5.4160000000000004</v>
          </cell>
        </row>
        <row r="553">
          <cell r="C553">
            <v>3050.5120000000002</v>
          </cell>
          <cell r="D553">
            <v>3.294</v>
          </cell>
          <cell r="G553">
            <v>4937.13</v>
          </cell>
          <cell r="H553">
            <v>-6.12</v>
          </cell>
        </row>
        <row r="554">
          <cell r="C554">
            <v>3057.29</v>
          </cell>
          <cell r="D554">
            <v>3.2839999999999998</v>
          </cell>
          <cell r="G554">
            <v>4941.9170000000004</v>
          </cell>
          <cell r="H554">
            <v>-6.87</v>
          </cell>
        </row>
        <row r="555">
          <cell r="C555">
            <v>3066.125</v>
          </cell>
          <cell r="D555">
            <v>3.2839999999999998</v>
          </cell>
          <cell r="G555">
            <v>4961.808</v>
          </cell>
          <cell r="H555">
            <v>-8.375</v>
          </cell>
        </row>
        <row r="556">
          <cell r="C556">
            <v>3072.8249999999998</v>
          </cell>
          <cell r="D556">
            <v>3.1680000000000001</v>
          </cell>
          <cell r="G556">
            <v>4981.1559999999999</v>
          </cell>
          <cell r="H556">
            <v>-8.5540000000000003</v>
          </cell>
        </row>
        <row r="557">
          <cell r="C557">
            <v>3080.63</v>
          </cell>
          <cell r="D557">
            <v>3.2229999999999999</v>
          </cell>
          <cell r="G557">
            <v>5000.24</v>
          </cell>
          <cell r="H557">
            <v>-8.3840000000000003</v>
          </cell>
        </row>
        <row r="558">
          <cell r="C558">
            <v>3085.098</v>
          </cell>
          <cell r="D558">
            <v>3.1989999999999998</v>
          </cell>
          <cell r="G558">
            <v>5022.808</v>
          </cell>
          <cell r="H558">
            <v>-7.468</v>
          </cell>
        </row>
        <row r="559">
          <cell r="C559">
            <v>3091.692</v>
          </cell>
          <cell r="D559">
            <v>3.1240000000000001</v>
          </cell>
          <cell r="G559">
            <v>5043.7730000000001</v>
          </cell>
          <cell r="H559">
            <v>-6.4</v>
          </cell>
        </row>
        <row r="560">
          <cell r="C560">
            <v>3098.9749999999999</v>
          </cell>
          <cell r="D560">
            <v>3.0920000000000001</v>
          </cell>
          <cell r="G560">
            <v>5058.7849999999999</v>
          </cell>
          <cell r="H560">
            <v>-5.6230000000000002</v>
          </cell>
        </row>
        <row r="561">
          <cell r="C561">
            <v>3102.9630000000002</v>
          </cell>
          <cell r="D561">
            <v>3.0870000000000002</v>
          </cell>
          <cell r="G561">
            <v>5069.9759999999997</v>
          </cell>
          <cell r="H561">
            <v>-5.6280000000000001</v>
          </cell>
        </row>
        <row r="562">
          <cell r="C562">
            <v>3107.6</v>
          </cell>
          <cell r="D562">
            <v>3.125</v>
          </cell>
          <cell r="G562">
            <v>5089.3360000000002</v>
          </cell>
          <cell r="H562">
            <v>-5.7830000000000004</v>
          </cell>
        </row>
        <row r="563">
          <cell r="C563">
            <v>3113.94</v>
          </cell>
          <cell r="D563">
            <v>3.218</v>
          </cell>
          <cell r="G563">
            <v>5105.0349999999999</v>
          </cell>
          <cell r="H563">
            <v>-6.4169999999999998</v>
          </cell>
        </row>
        <row r="564">
          <cell r="C564">
            <v>3122.79</v>
          </cell>
          <cell r="D564">
            <v>3.3650000000000002</v>
          </cell>
          <cell r="G564">
            <v>5117.4229999999998</v>
          </cell>
          <cell r="H564">
            <v>-7.6340000000000003</v>
          </cell>
        </row>
        <row r="565">
          <cell r="C565">
            <v>3134.4250000000002</v>
          </cell>
          <cell r="D565">
            <v>3.5350000000000001</v>
          </cell>
          <cell r="G565">
            <v>5124.8530000000001</v>
          </cell>
          <cell r="H565">
            <v>-8.7170000000000005</v>
          </cell>
        </row>
        <row r="566">
          <cell r="C566">
            <v>3153.3690000000001</v>
          </cell>
          <cell r="D566">
            <v>3.22</v>
          </cell>
          <cell r="G566">
            <v>5130.2299999999996</v>
          </cell>
          <cell r="H566">
            <v>-9.6620000000000008</v>
          </cell>
        </row>
        <row r="567">
          <cell r="C567">
            <v>3159.261</v>
          </cell>
          <cell r="D567">
            <v>3.1779999999999999</v>
          </cell>
          <cell r="G567">
            <v>5134.6229999999996</v>
          </cell>
          <cell r="H567">
            <v>-10.624000000000001</v>
          </cell>
        </row>
        <row r="568">
          <cell r="C568">
            <v>3182.107</v>
          </cell>
          <cell r="D568">
            <v>2.9790000000000001</v>
          </cell>
          <cell r="G568">
            <v>5138.4970000000003</v>
          </cell>
          <cell r="H568">
            <v>-11.375999999999999</v>
          </cell>
        </row>
        <row r="569">
          <cell r="C569">
            <v>3207.3090000000002</v>
          </cell>
          <cell r="D569">
            <v>2.8530000000000002</v>
          </cell>
          <cell r="G569">
            <v>5143.5209999999997</v>
          </cell>
          <cell r="H569">
            <v>-12.346</v>
          </cell>
        </row>
        <row r="570">
          <cell r="C570">
            <v>3219.9769999999999</v>
          </cell>
          <cell r="D570">
            <v>3.0259999999999998</v>
          </cell>
          <cell r="G570">
            <v>5147.348</v>
          </cell>
          <cell r="H570">
            <v>-13.111000000000001</v>
          </cell>
        </row>
        <row r="571">
          <cell r="C571">
            <v>3224.1970000000001</v>
          </cell>
          <cell r="D571">
            <v>2.8980000000000001</v>
          </cell>
          <cell r="G571">
            <v>5150.9769999999999</v>
          </cell>
          <cell r="H571">
            <v>-13.694000000000001</v>
          </cell>
        </row>
        <row r="572">
          <cell r="C572">
            <v>3229.4189999999999</v>
          </cell>
          <cell r="D572">
            <v>3.0339999999999998</v>
          </cell>
          <cell r="G572">
            <v>5153.4880000000003</v>
          </cell>
          <cell r="H572">
            <v>-14.183</v>
          </cell>
        </row>
        <row r="573">
          <cell r="C573">
            <v>3234.288</v>
          </cell>
          <cell r="D573">
            <v>2.9409999999999998</v>
          </cell>
          <cell r="G573">
            <v>5157.1450000000004</v>
          </cell>
          <cell r="H573">
            <v>-14.79</v>
          </cell>
        </row>
        <row r="574">
          <cell r="C574">
            <v>3241.0970000000002</v>
          </cell>
          <cell r="D574">
            <v>2.7210000000000001</v>
          </cell>
          <cell r="G574">
            <v>5159.9830000000002</v>
          </cell>
          <cell r="H574">
            <v>-15.196999999999999</v>
          </cell>
        </row>
        <row r="575">
          <cell r="C575">
            <v>3250.5529999999999</v>
          </cell>
          <cell r="D575">
            <v>2.5710000000000002</v>
          </cell>
          <cell r="G575">
            <v>5164.5020000000004</v>
          </cell>
          <cell r="H575">
            <v>-15.798999999999999</v>
          </cell>
        </row>
        <row r="576">
          <cell r="C576">
            <v>3253.9209999999998</v>
          </cell>
          <cell r="D576">
            <v>2.4329999999999998</v>
          </cell>
          <cell r="G576">
            <v>5168.8630000000003</v>
          </cell>
          <cell r="H576">
            <v>-16.46</v>
          </cell>
        </row>
        <row r="577">
          <cell r="C577">
            <v>3260.8240000000001</v>
          </cell>
          <cell r="D577">
            <v>2.3889999999999998</v>
          </cell>
          <cell r="G577">
            <v>5174.0619999999999</v>
          </cell>
          <cell r="H577">
            <v>-16.902000000000001</v>
          </cell>
        </row>
        <row r="578">
          <cell r="C578">
            <v>3265.61</v>
          </cell>
          <cell r="D578">
            <v>2.4430000000000001</v>
          </cell>
          <cell r="G578">
            <v>5179.4390000000003</v>
          </cell>
          <cell r="H578">
            <v>-17.177</v>
          </cell>
        </row>
        <row r="579">
          <cell r="C579">
            <v>3267.2620000000002</v>
          </cell>
          <cell r="D579">
            <v>2.4500000000000002</v>
          </cell>
          <cell r="G579">
            <v>5184.259</v>
          </cell>
          <cell r="H579">
            <v>-17.363</v>
          </cell>
        </row>
        <row r="580">
          <cell r="C580">
            <v>3270.8829999999998</v>
          </cell>
          <cell r="D580">
            <v>2.4289999999999998</v>
          </cell>
          <cell r="G580">
            <v>5188.9979999999996</v>
          </cell>
          <cell r="H580">
            <v>-17.638999999999999</v>
          </cell>
        </row>
        <row r="581">
          <cell r="C581">
            <v>3274.8809999999999</v>
          </cell>
          <cell r="D581">
            <v>2.496</v>
          </cell>
          <cell r="G581">
            <v>5191.88</v>
          </cell>
          <cell r="H581">
            <v>-17.725000000000001</v>
          </cell>
        </row>
        <row r="582">
          <cell r="C582">
            <v>3279.556</v>
          </cell>
          <cell r="D582">
            <v>2.4340000000000002</v>
          </cell>
          <cell r="G582">
            <v>5195.6629999999996</v>
          </cell>
          <cell r="H582">
            <v>-17.890999999999998</v>
          </cell>
        </row>
        <row r="583">
          <cell r="C583">
            <v>3282.26</v>
          </cell>
          <cell r="D583">
            <v>2.5289999999999999</v>
          </cell>
          <cell r="G583">
            <v>5200.2920000000004</v>
          </cell>
          <cell r="H583">
            <v>-18.146999999999998</v>
          </cell>
        </row>
        <row r="584">
          <cell r="C584">
            <v>3284.8310000000001</v>
          </cell>
          <cell r="D584">
            <v>2.5819999999999999</v>
          </cell>
          <cell r="G584">
            <v>5204.6379999999999</v>
          </cell>
          <cell r="H584">
            <v>-18.126000000000001</v>
          </cell>
        </row>
        <row r="585">
          <cell r="C585">
            <v>3287.3130000000001</v>
          </cell>
          <cell r="D585">
            <v>2.5739999999999998</v>
          </cell>
          <cell r="G585">
            <v>5208.951</v>
          </cell>
          <cell r="H585">
            <v>-18.134</v>
          </cell>
        </row>
        <row r="586">
          <cell r="C586">
            <v>3290.8560000000002</v>
          </cell>
          <cell r="D586">
            <v>2.6589999999999998</v>
          </cell>
          <cell r="G586">
            <v>5211.6400000000003</v>
          </cell>
          <cell r="H586">
            <v>-18.163</v>
          </cell>
        </row>
        <row r="587">
          <cell r="C587">
            <v>3294.57</v>
          </cell>
          <cell r="D587">
            <v>2.6579999999999999</v>
          </cell>
          <cell r="G587">
            <v>5217.3739999999998</v>
          </cell>
          <cell r="H587">
            <v>-17.952999999999999</v>
          </cell>
        </row>
        <row r="588">
          <cell r="C588">
            <v>3297.8960000000002</v>
          </cell>
          <cell r="D588">
            <v>2.6989999999999998</v>
          </cell>
          <cell r="G588">
            <v>5223.0420000000004</v>
          </cell>
          <cell r="H588">
            <v>-17.667999999999999</v>
          </cell>
        </row>
        <row r="589">
          <cell r="C589">
            <v>3301.4540000000002</v>
          </cell>
          <cell r="D589">
            <v>2.7080000000000002</v>
          </cell>
          <cell r="G589">
            <v>5226.29</v>
          </cell>
          <cell r="H589">
            <v>-17.643000000000001</v>
          </cell>
        </row>
        <row r="590">
          <cell r="C590">
            <v>3305.1570000000002</v>
          </cell>
          <cell r="D590">
            <v>2.7229999999999999</v>
          </cell>
          <cell r="G590">
            <v>5229.4639999999999</v>
          </cell>
          <cell r="H590">
            <v>-17.411000000000001</v>
          </cell>
        </row>
        <row r="591">
          <cell r="C591">
            <v>3309.2130000000002</v>
          </cell>
          <cell r="D591">
            <v>2.6909999999999998</v>
          </cell>
          <cell r="G591">
            <v>5232.915</v>
          </cell>
          <cell r="H591">
            <v>-17.167999999999999</v>
          </cell>
        </row>
        <row r="592">
          <cell r="C592">
            <v>3313.0219999999999</v>
          </cell>
          <cell r="D592">
            <v>2.6920000000000002</v>
          </cell>
          <cell r="G592">
            <v>5238.1679999999997</v>
          </cell>
          <cell r="H592">
            <v>-16.693999999999999</v>
          </cell>
        </row>
        <row r="593">
          <cell r="C593">
            <v>3317.4319999999998</v>
          </cell>
          <cell r="D593">
            <v>2.6589999999999998</v>
          </cell>
          <cell r="G593">
            <v>5242.5690000000004</v>
          </cell>
          <cell r="H593">
            <v>-16.283999999999999</v>
          </cell>
        </row>
        <row r="594">
          <cell r="C594">
            <v>3322.4430000000002</v>
          </cell>
          <cell r="D594">
            <v>2.6240000000000001</v>
          </cell>
          <cell r="G594">
            <v>5246.7790000000005</v>
          </cell>
          <cell r="H594">
            <v>-15.930999999999999</v>
          </cell>
        </row>
        <row r="595">
          <cell r="C595">
            <v>3326.3150000000001</v>
          </cell>
          <cell r="D595">
            <v>2.698</v>
          </cell>
          <cell r="G595">
            <v>5249.8980000000001</v>
          </cell>
          <cell r="H595">
            <v>-15.532999999999999</v>
          </cell>
        </row>
        <row r="596">
          <cell r="C596">
            <v>3332.7109999999998</v>
          </cell>
          <cell r="D596">
            <v>2.6859999999999999</v>
          </cell>
          <cell r="G596">
            <v>5255.53</v>
          </cell>
          <cell r="H596">
            <v>-14.813000000000001</v>
          </cell>
        </row>
        <row r="597">
          <cell r="C597">
            <v>3336.864</v>
          </cell>
          <cell r="D597">
            <v>2.6869999999999998</v>
          </cell>
          <cell r="G597">
            <v>5258.5829999999996</v>
          </cell>
          <cell r="H597">
            <v>-14.484999999999999</v>
          </cell>
        </row>
        <row r="598">
          <cell r="C598">
            <v>3342.4029999999998</v>
          </cell>
          <cell r="D598">
            <v>2.7450000000000001</v>
          </cell>
          <cell r="G598">
            <v>5261.7879999999996</v>
          </cell>
          <cell r="H598">
            <v>-13.978</v>
          </cell>
        </row>
        <row r="599">
          <cell r="C599">
            <v>3347.5590000000002</v>
          </cell>
          <cell r="D599">
            <v>2.7869999999999999</v>
          </cell>
          <cell r="G599">
            <v>5264.5039999999999</v>
          </cell>
          <cell r="H599">
            <v>-13.472</v>
          </cell>
        </row>
        <row r="600">
          <cell r="C600">
            <v>3351.596</v>
          </cell>
          <cell r="D600">
            <v>2.8039999999999998</v>
          </cell>
          <cell r="G600">
            <v>5268.2529999999997</v>
          </cell>
          <cell r="H600">
            <v>-12.907999999999999</v>
          </cell>
        </row>
        <row r="601">
          <cell r="C601">
            <v>3358.7350000000001</v>
          </cell>
          <cell r="D601">
            <v>2.85</v>
          </cell>
          <cell r="G601">
            <v>5271.0550000000003</v>
          </cell>
          <cell r="H601">
            <v>-12.393000000000001</v>
          </cell>
        </row>
        <row r="602">
          <cell r="C602">
            <v>3370.078</v>
          </cell>
          <cell r="D602">
            <v>2.8359999999999999</v>
          </cell>
          <cell r="G602">
            <v>5273.0020000000004</v>
          </cell>
          <cell r="H602">
            <v>-12.085000000000001</v>
          </cell>
        </row>
        <row r="603">
          <cell r="C603">
            <v>3379.5569999999998</v>
          </cell>
          <cell r="D603">
            <v>2.8039999999999998</v>
          </cell>
          <cell r="G603">
            <v>5283.7939999999999</v>
          </cell>
          <cell r="H603">
            <v>-10.34</v>
          </cell>
        </row>
        <row r="604">
          <cell r="C604">
            <v>3388.538</v>
          </cell>
          <cell r="D604">
            <v>2.9089999999999998</v>
          </cell>
          <cell r="G604">
            <v>5299.0420000000004</v>
          </cell>
          <cell r="H604">
            <v>-8.1859999999999999</v>
          </cell>
        </row>
        <row r="605">
          <cell r="C605">
            <v>3399.027</v>
          </cell>
          <cell r="D605">
            <v>2.863</v>
          </cell>
          <cell r="G605">
            <v>5309.9610000000002</v>
          </cell>
          <cell r="H605">
            <v>-7.0439999999999996</v>
          </cell>
        </row>
        <row r="606">
          <cell r="C606">
            <v>3402.2020000000002</v>
          </cell>
          <cell r="D606">
            <v>2.887</v>
          </cell>
          <cell r="G606">
            <v>5313.0619999999999</v>
          </cell>
          <cell r="H606">
            <v>-6.7</v>
          </cell>
        </row>
        <row r="607">
          <cell r="C607">
            <v>3406.6</v>
          </cell>
          <cell r="D607">
            <v>2.9220000000000002</v>
          </cell>
          <cell r="G607">
            <v>5318.0129999999999</v>
          </cell>
          <cell r="H607">
            <v>-6.2850000000000001</v>
          </cell>
        </row>
        <row r="608">
          <cell r="C608">
            <v>3409.4450000000002</v>
          </cell>
          <cell r="D608">
            <v>2.976</v>
          </cell>
          <cell r="G608">
            <v>5322.0320000000002</v>
          </cell>
          <cell r="H608">
            <v>-5.9729999999999999</v>
          </cell>
        </row>
        <row r="609">
          <cell r="C609">
            <v>3418.08</v>
          </cell>
          <cell r="D609">
            <v>2.9620000000000002</v>
          </cell>
          <cell r="G609">
            <v>5327.7610000000004</v>
          </cell>
          <cell r="H609">
            <v>-5.7220000000000004</v>
          </cell>
        </row>
        <row r="610">
          <cell r="C610">
            <v>3424.3470000000002</v>
          </cell>
          <cell r="D610">
            <v>3.09</v>
          </cell>
          <cell r="G610">
            <v>5335.2309999999998</v>
          </cell>
          <cell r="H610">
            <v>-5.67</v>
          </cell>
        </row>
        <row r="611">
          <cell r="C611">
            <v>3433.9270000000001</v>
          </cell>
          <cell r="D611">
            <v>3.0569999999999999</v>
          </cell>
          <cell r="G611">
            <v>5339.88</v>
          </cell>
          <cell r="H611">
            <v>-6.0039999999999996</v>
          </cell>
        </row>
        <row r="612">
          <cell r="C612">
            <v>3444.44</v>
          </cell>
          <cell r="D612">
            <v>3.1779999999999999</v>
          </cell>
          <cell r="G612">
            <v>5345.1450000000004</v>
          </cell>
          <cell r="H612">
            <v>-6.5750000000000002</v>
          </cell>
        </row>
        <row r="613">
          <cell r="C613">
            <v>3458.98</v>
          </cell>
          <cell r="D613">
            <v>3.22</v>
          </cell>
          <cell r="G613">
            <v>5347.835</v>
          </cell>
          <cell r="H613">
            <v>-7.008</v>
          </cell>
        </row>
        <row r="614">
          <cell r="C614">
            <v>3474.1509999999998</v>
          </cell>
          <cell r="D614">
            <v>3.2519999999999998</v>
          </cell>
          <cell r="G614">
            <v>5353.4759999999997</v>
          </cell>
          <cell r="H614">
            <v>-8.0310000000000006</v>
          </cell>
        </row>
        <row r="615">
          <cell r="C615">
            <v>3489.3679999999999</v>
          </cell>
          <cell r="D615">
            <v>3.2919999999999998</v>
          </cell>
          <cell r="G615">
            <v>5356.8549999999996</v>
          </cell>
          <cell r="H615">
            <v>-8.6850000000000005</v>
          </cell>
        </row>
        <row r="616">
          <cell r="C616">
            <v>3502.4540000000002</v>
          </cell>
          <cell r="D616">
            <v>3.37</v>
          </cell>
          <cell r="G616">
            <v>5362.6390000000001</v>
          </cell>
          <cell r="H616">
            <v>-9.9109999999999996</v>
          </cell>
        </row>
        <row r="617">
          <cell r="C617">
            <v>3514.46</v>
          </cell>
          <cell r="D617">
            <v>3.343</v>
          </cell>
          <cell r="G617">
            <v>5366.0889999999999</v>
          </cell>
          <cell r="H617">
            <v>-10.768000000000001</v>
          </cell>
        </row>
        <row r="618">
          <cell r="C618">
            <v>3526.4409999999998</v>
          </cell>
          <cell r="D618">
            <v>3.415</v>
          </cell>
          <cell r="G618">
            <v>5371.9390000000003</v>
          </cell>
          <cell r="H618">
            <v>-12.204000000000001</v>
          </cell>
        </row>
        <row r="619">
          <cell r="C619">
            <v>3536.6210000000001</v>
          </cell>
          <cell r="D619">
            <v>3.395</v>
          </cell>
          <cell r="G619">
            <v>5393.1289999999999</v>
          </cell>
          <cell r="H619">
            <v>-15.907</v>
          </cell>
        </row>
        <row r="620">
          <cell r="C620">
            <v>3547.7220000000002</v>
          </cell>
          <cell r="D620">
            <v>3.524</v>
          </cell>
          <cell r="G620">
            <v>5413.7439999999997</v>
          </cell>
          <cell r="H620">
            <v>-17.338000000000001</v>
          </cell>
        </row>
        <row r="621">
          <cell r="C621">
            <v>3559.65</v>
          </cell>
          <cell r="D621">
            <v>3.5019999999999998</v>
          </cell>
          <cell r="G621">
            <v>5429.6319999999996</v>
          </cell>
          <cell r="H621">
            <v>-17.352</v>
          </cell>
        </row>
        <row r="622">
          <cell r="C622">
            <v>3569.9189999999999</v>
          </cell>
          <cell r="D622">
            <v>3.4369999999999998</v>
          </cell>
          <cell r="G622">
            <v>5441.643</v>
          </cell>
          <cell r="H622">
            <v>-16.358000000000001</v>
          </cell>
        </row>
        <row r="623">
          <cell r="C623">
            <v>3590.1660000000002</v>
          </cell>
          <cell r="D623">
            <v>2.4620000000000002</v>
          </cell>
          <cell r="G623">
            <v>5451.3</v>
          </cell>
          <cell r="H623">
            <v>-15.157</v>
          </cell>
        </row>
        <row r="624">
          <cell r="C624">
            <v>3599.7930000000001</v>
          </cell>
          <cell r="D624">
            <v>2.1019999999999999</v>
          </cell>
          <cell r="G624">
            <v>5461.808</v>
          </cell>
          <cell r="H624">
            <v>-13.858000000000001</v>
          </cell>
        </row>
        <row r="625">
          <cell r="C625">
            <v>3603.68</v>
          </cell>
          <cell r="D625">
            <v>1.9059999999999999</v>
          </cell>
          <cell r="G625">
            <v>5466.9639999999999</v>
          </cell>
          <cell r="H625">
            <v>-13.21</v>
          </cell>
        </row>
        <row r="626">
          <cell r="C626">
            <v>3607.355</v>
          </cell>
          <cell r="D626">
            <v>1.9790000000000001</v>
          </cell>
          <cell r="G626">
            <v>5472.7290000000003</v>
          </cell>
          <cell r="H626">
            <v>-12.536</v>
          </cell>
        </row>
        <row r="627">
          <cell r="C627">
            <v>3613.9070000000002</v>
          </cell>
          <cell r="D627">
            <v>2.1269999999999998</v>
          </cell>
          <cell r="G627">
            <v>5478.7950000000001</v>
          </cell>
          <cell r="H627">
            <v>-11.743</v>
          </cell>
        </row>
        <row r="628">
          <cell r="C628">
            <v>3618.1019999999999</v>
          </cell>
          <cell r="D628">
            <v>2.177</v>
          </cell>
          <cell r="G628">
            <v>5482.6639999999998</v>
          </cell>
          <cell r="H628">
            <v>-11.307</v>
          </cell>
        </row>
        <row r="629">
          <cell r="C629">
            <v>3620.7449999999999</v>
          </cell>
          <cell r="D629">
            <v>2.3839999999999999</v>
          </cell>
          <cell r="G629">
            <v>5492.4610000000002</v>
          </cell>
          <cell r="H629">
            <v>-10.188000000000001</v>
          </cell>
        </row>
        <row r="630">
          <cell r="C630">
            <v>3626.0839999999998</v>
          </cell>
          <cell r="D630">
            <v>2.5209999999999999</v>
          </cell>
          <cell r="G630">
            <v>5497.8360000000002</v>
          </cell>
          <cell r="H630">
            <v>-9.5449999999999999</v>
          </cell>
        </row>
        <row r="631">
          <cell r="C631">
            <v>3633.636</v>
          </cell>
          <cell r="D631">
            <v>2.7450000000000001</v>
          </cell>
          <cell r="G631">
            <v>5502.2749999999996</v>
          </cell>
          <cell r="H631">
            <v>-9.1010000000000009</v>
          </cell>
        </row>
        <row r="632">
          <cell r="C632">
            <v>3637.788</v>
          </cell>
          <cell r="D632">
            <v>2.7170000000000001</v>
          </cell>
          <cell r="G632">
            <v>5506.82</v>
          </cell>
          <cell r="H632">
            <v>-8.6370000000000005</v>
          </cell>
        </row>
        <row r="633">
          <cell r="C633">
            <v>3644.364</v>
          </cell>
          <cell r="D633">
            <v>3.0609999999999999</v>
          </cell>
          <cell r="G633">
            <v>5511.5479999999998</v>
          </cell>
          <cell r="H633">
            <v>-8.1549999999999994</v>
          </cell>
        </row>
        <row r="634">
          <cell r="C634">
            <v>3653.99</v>
          </cell>
          <cell r="D634">
            <v>3.17</v>
          </cell>
          <cell r="G634">
            <v>5516.87</v>
          </cell>
          <cell r="H634">
            <v>-7.69</v>
          </cell>
        </row>
        <row r="635">
          <cell r="C635">
            <v>3659.3809999999999</v>
          </cell>
          <cell r="D635">
            <v>3.1619999999999999</v>
          </cell>
          <cell r="G635">
            <v>5522.2160000000003</v>
          </cell>
          <cell r="H635">
            <v>-7.3140000000000001</v>
          </cell>
        </row>
        <row r="636">
          <cell r="C636">
            <v>3666.5340000000001</v>
          </cell>
          <cell r="D636">
            <v>3.1110000000000002</v>
          </cell>
          <cell r="G636">
            <v>5525.6120000000001</v>
          </cell>
          <cell r="H636">
            <v>-7.1070000000000002</v>
          </cell>
        </row>
        <row r="637">
          <cell r="C637">
            <v>3675.2440000000001</v>
          </cell>
          <cell r="D637">
            <v>3.1629999999999998</v>
          </cell>
          <cell r="G637">
            <v>5527.7610000000004</v>
          </cell>
          <cell r="H637">
            <v>-7.0549999999999997</v>
          </cell>
        </row>
        <row r="638">
          <cell r="C638">
            <v>3685.076</v>
          </cell>
          <cell r="D638">
            <v>3.266</v>
          </cell>
          <cell r="G638">
            <v>5531.3990000000003</v>
          </cell>
          <cell r="H638">
            <v>-6.827</v>
          </cell>
        </row>
        <row r="639">
          <cell r="C639">
            <v>3702.8850000000002</v>
          </cell>
          <cell r="D639">
            <v>3.2869999999999999</v>
          </cell>
          <cell r="G639">
            <v>5536.8310000000001</v>
          </cell>
          <cell r="H639">
            <v>-6.7229999999999999</v>
          </cell>
        </row>
        <row r="640">
          <cell r="C640">
            <v>3719.0590000000002</v>
          </cell>
          <cell r="D640">
            <v>3.419</v>
          </cell>
          <cell r="G640">
            <v>5540.9470000000001</v>
          </cell>
          <cell r="H640">
            <v>-6.58</v>
          </cell>
        </row>
        <row r="641">
          <cell r="C641">
            <v>3747.2809999999999</v>
          </cell>
          <cell r="D641">
            <v>3.702</v>
          </cell>
          <cell r="G641">
            <v>5548.44</v>
          </cell>
          <cell r="H641">
            <v>-6.0490000000000004</v>
          </cell>
        </row>
        <row r="642">
          <cell r="C642">
            <v>3751.596</v>
          </cell>
          <cell r="D642">
            <v>3.7320000000000002</v>
          </cell>
          <cell r="G642">
            <v>5557.1019999999999</v>
          </cell>
          <cell r="H642">
            <v>-5.5549999999999997</v>
          </cell>
        </row>
        <row r="643">
          <cell r="C643">
            <v>3756.5390000000002</v>
          </cell>
          <cell r="D643">
            <v>3.71</v>
          </cell>
          <cell r="G643">
            <v>5561.866</v>
          </cell>
          <cell r="H643">
            <v>-5.282</v>
          </cell>
        </row>
        <row r="644">
          <cell r="C644">
            <v>3763.1930000000002</v>
          </cell>
          <cell r="D644">
            <v>3.851</v>
          </cell>
          <cell r="G644">
            <v>5566.2380000000003</v>
          </cell>
          <cell r="H644">
            <v>-5.1609999999999996</v>
          </cell>
        </row>
        <row r="645">
          <cell r="C645">
            <v>3769.1570000000002</v>
          </cell>
          <cell r="D645">
            <v>3.706</v>
          </cell>
          <cell r="G645">
            <v>5569.3549999999996</v>
          </cell>
          <cell r="H645">
            <v>-5.1029999999999998</v>
          </cell>
        </row>
        <row r="646">
          <cell r="C646">
            <v>3773.9789999999998</v>
          </cell>
          <cell r="D646">
            <v>3.6720000000000002</v>
          </cell>
          <cell r="G646">
            <v>5573.48</v>
          </cell>
          <cell r="H646">
            <v>-5.1879999999999997</v>
          </cell>
        </row>
        <row r="647">
          <cell r="C647">
            <v>3779.8069999999998</v>
          </cell>
          <cell r="D647">
            <v>3.8639999999999999</v>
          </cell>
          <cell r="G647">
            <v>5576.902</v>
          </cell>
          <cell r="H647">
            <v>-5.4820000000000002</v>
          </cell>
        </row>
        <row r="648">
          <cell r="C648">
            <v>3786.2669999999998</v>
          </cell>
          <cell r="D648">
            <v>3.7810000000000001</v>
          </cell>
          <cell r="G648">
            <v>5594.2179999999998</v>
          </cell>
          <cell r="H648">
            <v>-5.8570000000000002</v>
          </cell>
        </row>
        <row r="649">
          <cell r="C649">
            <v>3790.4690000000001</v>
          </cell>
          <cell r="D649">
            <v>3.7679999999999998</v>
          </cell>
          <cell r="G649">
            <v>5611.3590000000004</v>
          </cell>
          <cell r="H649">
            <v>-5.9210000000000003</v>
          </cell>
        </row>
        <row r="650">
          <cell r="C650">
            <v>3794.9630000000002</v>
          </cell>
          <cell r="D650">
            <v>3.722</v>
          </cell>
          <cell r="G650">
            <v>5626.8940000000002</v>
          </cell>
          <cell r="H650">
            <v>-5.8959999999999999</v>
          </cell>
        </row>
        <row r="651">
          <cell r="C651">
            <v>3800.56</v>
          </cell>
          <cell r="D651">
            <v>3.6880000000000002</v>
          </cell>
          <cell r="G651">
            <v>5641.8639999999996</v>
          </cell>
          <cell r="H651">
            <v>-5.8920000000000003</v>
          </cell>
        </row>
        <row r="652">
          <cell r="C652">
            <v>3807.183</v>
          </cell>
          <cell r="D652">
            <v>3.5489999999999999</v>
          </cell>
          <cell r="G652">
            <v>5654.5460000000003</v>
          </cell>
          <cell r="H652">
            <v>-6.0010000000000003</v>
          </cell>
        </row>
        <row r="653">
          <cell r="C653">
            <v>3811.0839999999998</v>
          </cell>
          <cell r="D653">
            <v>3.5710000000000002</v>
          </cell>
          <cell r="G653">
            <v>5669.9409999999998</v>
          </cell>
          <cell r="H653">
            <v>-5.8470000000000004</v>
          </cell>
        </row>
        <row r="654">
          <cell r="C654">
            <v>3816.3220000000001</v>
          </cell>
          <cell r="D654">
            <v>3.6749999999999998</v>
          </cell>
          <cell r="G654">
            <v>5689.3739999999998</v>
          </cell>
          <cell r="H654">
            <v>-5.9059999999999997</v>
          </cell>
        </row>
        <row r="655">
          <cell r="C655">
            <v>3822.5569999999998</v>
          </cell>
          <cell r="D655">
            <v>3.6829999999999998</v>
          </cell>
          <cell r="G655">
            <v>5701.8729999999996</v>
          </cell>
          <cell r="H655">
            <v>-5.9470000000000001</v>
          </cell>
        </row>
        <row r="656">
          <cell r="C656">
            <v>3826.0970000000002</v>
          </cell>
          <cell r="D656">
            <v>3.742</v>
          </cell>
          <cell r="G656">
            <v>5715.1750000000002</v>
          </cell>
          <cell r="H656">
            <v>-5.8540000000000001</v>
          </cell>
        </row>
        <row r="657">
          <cell r="C657">
            <v>3832.6190000000001</v>
          </cell>
          <cell r="D657">
            <v>3.669</v>
          </cell>
          <cell r="G657">
            <v>5727.4589999999998</v>
          </cell>
          <cell r="H657">
            <v>-5.7329999999999997</v>
          </cell>
        </row>
        <row r="658">
          <cell r="C658">
            <v>3837.1129999999998</v>
          </cell>
          <cell r="D658">
            <v>3.6219999999999999</v>
          </cell>
          <cell r="G658">
            <v>5745.84</v>
          </cell>
          <cell r="H658">
            <v>-5.8639999999999999</v>
          </cell>
        </row>
        <row r="659">
          <cell r="C659">
            <v>3841.4670000000001</v>
          </cell>
          <cell r="D659">
            <v>3.5819999999999999</v>
          </cell>
          <cell r="G659">
            <v>5765.6350000000002</v>
          </cell>
          <cell r="H659">
            <v>-6.1710000000000003</v>
          </cell>
        </row>
        <row r="660">
          <cell r="C660">
            <v>3845.5610000000001</v>
          </cell>
          <cell r="D660">
            <v>3.7120000000000002</v>
          </cell>
          <cell r="G660">
            <v>5786.1869999999999</v>
          </cell>
          <cell r="H660">
            <v>-6.07</v>
          </cell>
        </row>
        <row r="661">
          <cell r="C661">
            <v>3849.1129999999998</v>
          </cell>
          <cell r="D661">
            <v>3.637</v>
          </cell>
          <cell r="G661">
            <v>5801.7939999999999</v>
          </cell>
          <cell r="H661">
            <v>-6.0380000000000003</v>
          </cell>
        </row>
        <row r="662">
          <cell r="C662">
            <v>3854.3130000000001</v>
          </cell>
          <cell r="D662">
            <v>3.6030000000000002</v>
          </cell>
          <cell r="G662">
            <v>5819.223</v>
          </cell>
          <cell r="H662">
            <v>-6.0679999999999996</v>
          </cell>
        </row>
        <row r="663">
          <cell r="C663">
            <v>3857.4630000000002</v>
          </cell>
          <cell r="D663">
            <v>3.51</v>
          </cell>
          <cell r="G663">
            <v>5834.9009999999998</v>
          </cell>
          <cell r="H663">
            <v>-6.0490000000000004</v>
          </cell>
        </row>
        <row r="664">
          <cell r="C664">
            <v>3862.54</v>
          </cell>
          <cell r="D664">
            <v>2.9550000000000001</v>
          </cell>
          <cell r="G664">
            <v>5854.94</v>
          </cell>
          <cell r="H664">
            <v>-5.9749999999999996</v>
          </cell>
        </row>
        <row r="665">
          <cell r="C665">
            <v>3869.1590000000001</v>
          </cell>
          <cell r="D665">
            <v>2.7160000000000002</v>
          </cell>
          <cell r="G665">
            <v>5875.9480000000003</v>
          </cell>
          <cell r="H665">
            <v>-5.7069999999999999</v>
          </cell>
        </row>
        <row r="666">
          <cell r="C666">
            <v>3875.585</v>
          </cell>
          <cell r="D666">
            <v>2.5409999999999999</v>
          </cell>
          <cell r="G666">
            <v>5902.1620000000003</v>
          </cell>
          <cell r="H666">
            <v>-5.5510000000000002</v>
          </cell>
        </row>
        <row r="667">
          <cell r="C667">
            <v>3884.5990000000002</v>
          </cell>
          <cell r="D667">
            <v>2.7109999999999999</v>
          </cell>
          <cell r="G667">
            <v>5913.1</v>
          </cell>
          <cell r="H667">
            <v>-5.5049999999999999</v>
          </cell>
        </row>
        <row r="668">
          <cell r="C668">
            <v>3891.9670000000001</v>
          </cell>
          <cell r="D668">
            <v>2.891</v>
          </cell>
          <cell r="G668">
            <v>5943.9160000000002</v>
          </cell>
          <cell r="H668">
            <v>-6.2350000000000003</v>
          </cell>
        </row>
        <row r="669">
          <cell r="C669">
            <v>3900.386</v>
          </cell>
          <cell r="D669">
            <v>2.9340000000000002</v>
          </cell>
          <cell r="G669">
            <v>5956.1610000000001</v>
          </cell>
          <cell r="H669">
            <v>-6.3120000000000003</v>
          </cell>
        </row>
        <row r="670">
          <cell r="C670">
            <v>3905.8910000000001</v>
          </cell>
          <cell r="D670">
            <v>3.0680000000000001</v>
          </cell>
          <cell r="G670">
            <v>5963.951</v>
          </cell>
          <cell r="H670">
            <v>-6.415</v>
          </cell>
        </row>
        <row r="671">
          <cell r="C671">
            <v>3912.1819999999998</v>
          </cell>
          <cell r="D671">
            <v>3.0070000000000001</v>
          </cell>
          <cell r="G671">
            <v>5973.6570000000002</v>
          </cell>
          <cell r="H671">
            <v>-6.4530000000000003</v>
          </cell>
        </row>
        <row r="672">
          <cell r="C672">
            <v>3918.3139999999999</v>
          </cell>
          <cell r="D672">
            <v>2.915</v>
          </cell>
          <cell r="G672">
            <v>5982.9229999999998</v>
          </cell>
          <cell r="H672">
            <v>-6.484</v>
          </cell>
        </row>
        <row r="673">
          <cell r="C673">
            <v>3921.4110000000001</v>
          </cell>
          <cell r="D673">
            <v>2.9540000000000002</v>
          </cell>
          <cell r="G673">
            <v>5989.5029999999997</v>
          </cell>
          <cell r="H673">
            <v>-6.6029999999999998</v>
          </cell>
        </row>
        <row r="674">
          <cell r="C674">
            <v>3927.194</v>
          </cell>
          <cell r="D674">
            <v>2.782</v>
          </cell>
          <cell r="G674">
            <v>5996.3130000000001</v>
          </cell>
          <cell r="H674">
            <v>-6.5620000000000003</v>
          </cell>
        </row>
        <row r="675">
          <cell r="C675">
            <v>3933.63</v>
          </cell>
          <cell r="D675">
            <v>2.552</v>
          </cell>
          <cell r="G675">
            <v>6000.9840000000004</v>
          </cell>
          <cell r="H675">
            <v>-6.4820000000000002</v>
          </cell>
        </row>
        <row r="676">
          <cell r="C676">
            <v>3939.3429999999998</v>
          </cell>
          <cell r="D676">
            <v>2.2610000000000001</v>
          </cell>
          <cell r="G676">
            <v>6023.0860000000002</v>
          </cell>
          <cell r="H676">
            <v>-7.0819999999999999</v>
          </cell>
        </row>
        <row r="677">
          <cell r="C677">
            <v>3945.694</v>
          </cell>
          <cell r="D677">
            <v>2.101</v>
          </cell>
          <cell r="G677">
            <v>6036.6019999999999</v>
          </cell>
          <cell r="H677">
            <v>-7.3150000000000004</v>
          </cell>
        </row>
        <row r="678">
          <cell r="C678">
            <v>3951.7489999999998</v>
          </cell>
          <cell r="D678">
            <v>2.2149999999999999</v>
          </cell>
          <cell r="G678">
            <v>6057.1009999999997</v>
          </cell>
          <cell r="H678">
            <v>-7.8650000000000002</v>
          </cell>
        </row>
        <row r="679">
          <cell r="C679">
            <v>3959.1410000000001</v>
          </cell>
          <cell r="D679">
            <v>2.2909999999999999</v>
          </cell>
          <cell r="G679">
            <v>6076.89</v>
          </cell>
          <cell r="H679">
            <v>-8.5839999999999996</v>
          </cell>
        </row>
        <row r="680">
          <cell r="C680">
            <v>3969.0590000000002</v>
          </cell>
          <cell r="D680">
            <v>2.4500000000000002</v>
          </cell>
          <cell r="G680">
            <v>6095.0060000000003</v>
          </cell>
          <cell r="H680">
            <v>-9.0109999999999992</v>
          </cell>
        </row>
        <row r="681">
          <cell r="C681">
            <v>3985.8679999999999</v>
          </cell>
          <cell r="D681">
            <v>2.431</v>
          </cell>
          <cell r="G681">
            <v>6117.3940000000002</v>
          </cell>
          <cell r="H681">
            <v>-9.64</v>
          </cell>
        </row>
        <row r="682">
          <cell r="C682">
            <v>4003.68</v>
          </cell>
          <cell r="D682">
            <v>2.4129999999999998</v>
          </cell>
          <cell r="G682">
            <v>6138.348</v>
          </cell>
          <cell r="H682">
            <v>-10.417999999999999</v>
          </cell>
        </row>
        <row r="683">
          <cell r="C683">
            <v>4018.1869999999999</v>
          </cell>
          <cell r="D683">
            <v>2.3660000000000001</v>
          </cell>
          <cell r="G683">
            <v>6159.48</v>
          </cell>
          <cell r="H683">
            <v>-11.164</v>
          </cell>
        </row>
        <row r="684">
          <cell r="C684">
            <v>4032.0410000000002</v>
          </cell>
          <cell r="D684">
            <v>2.4239999999999999</v>
          </cell>
          <cell r="G684">
            <v>6167.3459999999995</v>
          </cell>
          <cell r="H684">
            <v>-11.39</v>
          </cell>
        </row>
        <row r="685">
          <cell r="C685">
            <v>4037.8380000000002</v>
          </cell>
          <cell r="D685">
            <v>2.4660000000000002</v>
          </cell>
          <cell r="G685">
            <v>6173.7359999999999</v>
          </cell>
          <cell r="H685">
            <v>-11.551</v>
          </cell>
        </row>
        <row r="686">
          <cell r="C686">
            <v>4044.627</v>
          </cell>
          <cell r="D686">
            <v>2.464</v>
          </cell>
          <cell r="G686">
            <v>6177.8190000000004</v>
          </cell>
          <cell r="H686">
            <v>-11.504</v>
          </cell>
        </row>
        <row r="687">
          <cell r="C687">
            <v>4055.4690000000001</v>
          </cell>
          <cell r="D687">
            <v>2.7</v>
          </cell>
          <cell r="G687">
            <v>6184.27</v>
          </cell>
          <cell r="H687">
            <v>-11.417999999999999</v>
          </cell>
        </row>
        <row r="688">
          <cell r="C688">
            <v>4065.8679999999999</v>
          </cell>
          <cell r="D688">
            <v>2.5750000000000002</v>
          </cell>
          <cell r="G688">
            <v>6189.2719999999999</v>
          </cell>
          <cell r="H688">
            <v>-11.151999999999999</v>
          </cell>
        </row>
        <row r="689">
          <cell r="C689">
            <v>4078.183</v>
          </cell>
          <cell r="D689">
            <v>2.4649999999999999</v>
          </cell>
          <cell r="G689">
            <v>6195.0569999999998</v>
          </cell>
          <cell r="H689">
            <v>-10.885999999999999</v>
          </cell>
        </row>
        <row r="690">
          <cell r="C690">
            <v>4084.3130000000001</v>
          </cell>
          <cell r="D690">
            <v>2.4020000000000001</v>
          </cell>
          <cell r="G690">
            <v>6202.1629999999996</v>
          </cell>
          <cell r="H690">
            <v>-10.507999999999999</v>
          </cell>
        </row>
        <row r="691">
          <cell r="C691">
            <v>4097.7510000000002</v>
          </cell>
          <cell r="D691">
            <v>2.2029999999999998</v>
          </cell>
          <cell r="G691">
            <v>6207.576</v>
          </cell>
          <cell r="H691">
            <v>-10.208</v>
          </cell>
        </row>
        <row r="692">
          <cell r="C692">
            <v>4111.8320000000003</v>
          </cell>
          <cell r="D692">
            <v>2.5369999999999999</v>
          </cell>
          <cell r="G692">
            <v>6212.8810000000003</v>
          </cell>
          <cell r="H692">
            <v>-9.9659999999999993</v>
          </cell>
        </row>
        <row r="693">
          <cell r="C693">
            <v>4122.6629999999996</v>
          </cell>
          <cell r="D693">
            <v>2.5510000000000002</v>
          </cell>
          <cell r="G693">
            <v>6218.6469999999999</v>
          </cell>
          <cell r="H693">
            <v>-9.6199999999999992</v>
          </cell>
        </row>
        <row r="694">
          <cell r="C694">
            <v>4135.9480000000003</v>
          </cell>
          <cell r="D694">
            <v>2.7309999999999999</v>
          </cell>
          <cell r="G694">
            <v>6223.9949999999999</v>
          </cell>
          <cell r="H694">
            <v>-8.9329999999999998</v>
          </cell>
        </row>
        <row r="695">
          <cell r="C695">
            <v>4148.7839999999997</v>
          </cell>
          <cell r="D695">
            <v>2.657</v>
          </cell>
          <cell r="G695">
            <v>6228.6909999999998</v>
          </cell>
          <cell r="H695">
            <v>-8.4890000000000008</v>
          </cell>
        </row>
        <row r="696">
          <cell r="C696">
            <v>4150.942</v>
          </cell>
          <cell r="D696">
            <v>2.6560000000000001</v>
          </cell>
          <cell r="G696">
            <v>6235.8450000000003</v>
          </cell>
          <cell r="H696">
            <v>-8.125</v>
          </cell>
        </row>
        <row r="697">
          <cell r="C697">
            <v>4154.2030000000004</v>
          </cell>
          <cell r="D697">
            <v>2.5510000000000002</v>
          </cell>
          <cell r="G697">
            <v>6240.6329999999998</v>
          </cell>
          <cell r="H697">
            <v>-7.8470000000000004</v>
          </cell>
        </row>
        <row r="698">
          <cell r="C698">
            <v>4157.6670000000004</v>
          </cell>
          <cell r="D698">
            <v>2.5539999999999998</v>
          </cell>
          <cell r="G698">
            <v>6244.6030000000001</v>
          </cell>
          <cell r="H698">
            <v>-7.6630000000000003</v>
          </cell>
        </row>
        <row r="699">
          <cell r="C699">
            <v>4161.567</v>
          </cell>
          <cell r="D699">
            <v>2.5739999999999998</v>
          </cell>
          <cell r="G699">
            <v>6249.67</v>
          </cell>
          <cell r="H699">
            <v>-7.2880000000000003</v>
          </cell>
        </row>
        <row r="700">
          <cell r="C700">
            <v>4163.4359999999997</v>
          </cell>
          <cell r="D700">
            <v>2.6240000000000001</v>
          </cell>
          <cell r="G700">
            <v>6254.5029999999997</v>
          </cell>
          <cell r="H700">
            <v>-7.2089999999999996</v>
          </cell>
        </row>
        <row r="701">
          <cell r="C701">
            <v>4167.451</v>
          </cell>
          <cell r="D701">
            <v>2.706</v>
          </cell>
          <cell r="G701">
            <v>6258.5259999999998</v>
          </cell>
          <cell r="H701">
            <v>-7.0590000000000002</v>
          </cell>
        </row>
        <row r="702">
          <cell r="C702">
            <v>4173.634</v>
          </cell>
          <cell r="D702">
            <v>2.617</v>
          </cell>
          <cell r="G702">
            <v>6261.585</v>
          </cell>
          <cell r="H702">
            <v>-6.899</v>
          </cell>
        </row>
        <row r="703">
          <cell r="C703">
            <v>4178.3069999999998</v>
          </cell>
          <cell r="D703">
            <v>2.613</v>
          </cell>
          <cell r="G703">
            <v>6271.3530000000001</v>
          </cell>
          <cell r="H703">
            <v>-6.9260000000000002</v>
          </cell>
        </row>
        <row r="704">
          <cell r="C704">
            <v>4182.0649999999996</v>
          </cell>
          <cell r="D704">
            <v>2.7</v>
          </cell>
          <cell r="G704">
            <v>6278.18</v>
          </cell>
          <cell r="H704">
            <v>-7.024</v>
          </cell>
        </row>
        <row r="705">
          <cell r="C705">
            <v>4186.79</v>
          </cell>
          <cell r="D705">
            <v>2.7</v>
          </cell>
          <cell r="G705">
            <v>6285.4210000000003</v>
          </cell>
          <cell r="H705">
            <v>-7.016</v>
          </cell>
        </row>
        <row r="706">
          <cell r="C706">
            <v>4189.4859999999999</v>
          </cell>
          <cell r="D706">
            <v>2.6640000000000001</v>
          </cell>
          <cell r="G706">
            <v>6301.33</v>
          </cell>
          <cell r="H706">
            <v>-7.1760000000000002</v>
          </cell>
        </row>
        <row r="707">
          <cell r="C707">
            <v>4192.3959999999997</v>
          </cell>
          <cell r="D707">
            <v>2.5409999999999999</v>
          </cell>
          <cell r="G707">
            <v>6308.7479999999996</v>
          </cell>
          <cell r="H707">
            <v>-7.359</v>
          </cell>
        </row>
        <row r="708">
          <cell r="C708">
            <v>4195.9120000000003</v>
          </cell>
          <cell r="D708">
            <v>2.5449999999999999</v>
          </cell>
          <cell r="G708">
            <v>6318.9009999999998</v>
          </cell>
          <cell r="H708">
            <v>-7.3079999999999998</v>
          </cell>
        </row>
        <row r="709">
          <cell r="C709">
            <v>4201.5709999999999</v>
          </cell>
          <cell r="D709">
            <v>2.6579999999999999</v>
          </cell>
          <cell r="G709">
            <v>6329.2280000000001</v>
          </cell>
          <cell r="H709">
            <v>-7.4329999999999998</v>
          </cell>
        </row>
        <row r="710">
          <cell r="C710">
            <v>4209.6409999999996</v>
          </cell>
          <cell r="D710">
            <v>2.67</v>
          </cell>
          <cell r="G710">
            <v>6333.799</v>
          </cell>
          <cell r="H710">
            <v>-7.2140000000000004</v>
          </cell>
        </row>
        <row r="711">
          <cell r="C711">
            <v>4212.0770000000002</v>
          </cell>
          <cell r="D711">
            <v>2.66</v>
          </cell>
          <cell r="G711">
            <v>6338.9</v>
          </cell>
          <cell r="H711">
            <v>-7.0579999999999998</v>
          </cell>
        </row>
        <row r="712">
          <cell r="C712">
            <v>4216.951</v>
          </cell>
          <cell r="D712">
            <v>2.62</v>
          </cell>
          <cell r="G712">
            <v>6341.73</v>
          </cell>
          <cell r="H712">
            <v>-6.8760000000000003</v>
          </cell>
        </row>
        <row r="713">
          <cell r="C713">
            <v>4219.0780000000004</v>
          </cell>
          <cell r="D713">
            <v>2.6</v>
          </cell>
          <cell r="G713">
            <v>6344.6769999999997</v>
          </cell>
          <cell r="H713">
            <v>-6.5460000000000003</v>
          </cell>
        </row>
        <row r="714">
          <cell r="C714">
            <v>4223.8549999999996</v>
          </cell>
          <cell r="D714">
            <v>2.6139999999999999</v>
          </cell>
          <cell r="G714">
            <v>6349.4589999999998</v>
          </cell>
          <cell r="H714">
            <v>-6.37</v>
          </cell>
        </row>
        <row r="715">
          <cell r="C715">
            <v>4228.0429999999997</v>
          </cell>
          <cell r="D715">
            <v>2.629</v>
          </cell>
          <cell r="G715">
            <v>6353.4880000000003</v>
          </cell>
          <cell r="H715">
            <v>-6.1779999999999999</v>
          </cell>
        </row>
        <row r="716">
          <cell r="C716">
            <v>4232.3909999999996</v>
          </cell>
          <cell r="D716">
            <v>2.6619999999999999</v>
          </cell>
          <cell r="G716">
            <v>6357.0450000000001</v>
          </cell>
          <cell r="H716">
            <v>-5.931</v>
          </cell>
        </row>
        <row r="717">
          <cell r="C717">
            <v>4238.1289999999999</v>
          </cell>
          <cell r="D717">
            <v>2.7290000000000001</v>
          </cell>
          <cell r="G717">
            <v>6362.2330000000002</v>
          </cell>
          <cell r="H717">
            <v>-5.8730000000000002</v>
          </cell>
        </row>
        <row r="718">
          <cell r="C718">
            <v>4242.8389999999999</v>
          </cell>
          <cell r="D718">
            <v>2.7330000000000001</v>
          </cell>
          <cell r="G718">
            <v>6368.0839999999998</v>
          </cell>
          <cell r="H718">
            <v>-5.7140000000000004</v>
          </cell>
        </row>
        <row r="719">
          <cell r="C719">
            <v>4249.3130000000001</v>
          </cell>
          <cell r="D719">
            <v>2.7890000000000001</v>
          </cell>
          <cell r="G719">
            <v>6370.6559999999999</v>
          </cell>
          <cell r="H719">
            <v>-5.54</v>
          </cell>
        </row>
        <row r="720">
          <cell r="C720">
            <v>4256.0479999999998</v>
          </cell>
          <cell r="D720">
            <v>2.8780000000000001</v>
          </cell>
          <cell r="G720">
            <v>6376.9459999999999</v>
          </cell>
          <cell r="H720">
            <v>-5.577</v>
          </cell>
        </row>
        <row r="721">
          <cell r="C721">
            <v>4261.3230000000003</v>
          </cell>
          <cell r="D721">
            <v>2.8610000000000002</v>
          </cell>
          <cell r="G721">
            <v>6382.8819999999996</v>
          </cell>
          <cell r="H721">
            <v>-5.609</v>
          </cell>
        </row>
        <row r="722">
          <cell r="C722">
            <v>4271.5200000000004</v>
          </cell>
          <cell r="D722">
            <v>2.7290000000000001</v>
          </cell>
          <cell r="G722">
            <v>6386.951</v>
          </cell>
          <cell r="H722">
            <v>-5.5289999999999999</v>
          </cell>
        </row>
        <row r="723">
          <cell r="C723">
            <v>4287.7700000000004</v>
          </cell>
          <cell r="D723">
            <v>2.6640000000000001</v>
          </cell>
          <cell r="G723">
            <v>6391.9530000000004</v>
          </cell>
          <cell r="H723">
            <v>-5.4390000000000001</v>
          </cell>
        </row>
        <row r="724">
          <cell r="C724">
            <v>4301.2560000000003</v>
          </cell>
          <cell r="D724">
            <v>2.7250000000000001</v>
          </cell>
          <cell r="G724">
            <v>6395.6319999999996</v>
          </cell>
          <cell r="H724">
            <v>-5.5410000000000004</v>
          </cell>
        </row>
        <row r="725">
          <cell r="C725">
            <v>4315.2619999999997</v>
          </cell>
          <cell r="D725">
            <v>2.7519999999999998</v>
          </cell>
          <cell r="G725">
            <v>6398.42</v>
          </cell>
          <cell r="H725">
            <v>-5.5430000000000001</v>
          </cell>
        </row>
        <row r="726">
          <cell r="C726">
            <v>4333.2870000000003</v>
          </cell>
          <cell r="D726">
            <v>2.8530000000000002</v>
          </cell>
          <cell r="G726">
            <v>6401.9669999999996</v>
          </cell>
          <cell r="H726">
            <v>-5.56</v>
          </cell>
        </row>
        <row r="727">
          <cell r="C727">
            <v>4352.0789999999997</v>
          </cell>
          <cell r="D727">
            <v>2.923</v>
          </cell>
          <cell r="G727">
            <v>6406.7889999999998</v>
          </cell>
          <cell r="H727">
            <v>-5.6130000000000004</v>
          </cell>
        </row>
        <row r="728">
          <cell r="C728">
            <v>4368.5280000000002</v>
          </cell>
          <cell r="D728">
            <v>2.867</v>
          </cell>
          <cell r="G728">
            <v>6411.8469999999998</v>
          </cell>
          <cell r="H728">
            <v>-5.7140000000000004</v>
          </cell>
        </row>
        <row r="729">
          <cell r="C729">
            <v>4385.2839999999997</v>
          </cell>
          <cell r="D729">
            <v>3.0009999999999999</v>
          </cell>
          <cell r="G729">
            <v>6417.5860000000002</v>
          </cell>
          <cell r="H729">
            <v>-5.8140000000000001</v>
          </cell>
        </row>
        <row r="730">
          <cell r="C730">
            <v>4404.7740000000003</v>
          </cell>
          <cell r="D730">
            <v>3.044</v>
          </cell>
          <cell r="G730">
            <v>6422.5159999999996</v>
          </cell>
          <cell r="H730">
            <v>-5.92</v>
          </cell>
        </row>
        <row r="731">
          <cell r="C731">
            <v>4418.9790000000003</v>
          </cell>
          <cell r="D731">
            <v>3.1520000000000001</v>
          </cell>
          <cell r="G731">
            <v>6427.8950000000004</v>
          </cell>
          <cell r="H731">
            <v>-6.0750000000000002</v>
          </cell>
        </row>
        <row r="732">
          <cell r="C732">
            <v>4437.1549999999997</v>
          </cell>
          <cell r="D732">
            <v>3.1280000000000001</v>
          </cell>
          <cell r="G732">
            <v>6432.0370000000003</v>
          </cell>
          <cell r="H732">
            <v>-6.125</v>
          </cell>
        </row>
        <row r="733">
          <cell r="C733">
            <v>4455.9369999999999</v>
          </cell>
          <cell r="D733">
            <v>3.0219999999999998</v>
          </cell>
          <cell r="G733">
            <v>6436.2439999999997</v>
          </cell>
          <cell r="H733">
            <v>-6.3959999999999999</v>
          </cell>
        </row>
        <row r="734">
          <cell r="C734">
            <v>4472.1610000000001</v>
          </cell>
          <cell r="D734">
            <v>2.1669999999999998</v>
          </cell>
          <cell r="G734">
            <v>6440.4549999999999</v>
          </cell>
          <cell r="H734">
            <v>-6.5709999999999997</v>
          </cell>
        </row>
        <row r="735">
          <cell r="C735">
            <v>4478.4459999999999</v>
          </cell>
          <cell r="D735">
            <v>1.552</v>
          </cell>
          <cell r="G735">
            <v>6444.1270000000004</v>
          </cell>
          <cell r="H735">
            <v>-6.7149999999999999</v>
          </cell>
        </row>
        <row r="736">
          <cell r="C736">
            <v>4482.9139999999998</v>
          </cell>
          <cell r="D736">
            <v>1.0629999999999999</v>
          </cell>
          <cell r="G736">
            <v>6447.7250000000004</v>
          </cell>
          <cell r="H736">
            <v>-7.0149999999999997</v>
          </cell>
        </row>
        <row r="737">
          <cell r="C737">
            <v>4486.9309999999996</v>
          </cell>
          <cell r="D737">
            <v>0.55900000000000005</v>
          </cell>
          <cell r="G737">
            <v>6454.0550000000003</v>
          </cell>
          <cell r="H737">
            <v>-7.3689999999999998</v>
          </cell>
        </row>
        <row r="738">
          <cell r="C738">
            <v>4491.9380000000001</v>
          </cell>
          <cell r="D738">
            <v>-0.26800000000000002</v>
          </cell>
          <cell r="G738">
            <v>6460.1639999999998</v>
          </cell>
          <cell r="H738">
            <v>-7.5990000000000002</v>
          </cell>
        </row>
        <row r="739">
          <cell r="C739">
            <v>4495.067</v>
          </cell>
          <cell r="D739">
            <v>-0.81399999999999995</v>
          </cell>
          <cell r="G739">
            <v>6467.6779999999999</v>
          </cell>
          <cell r="H739">
            <v>-7.6369999999999996</v>
          </cell>
        </row>
        <row r="740">
          <cell r="C740">
            <v>4499.4759999999997</v>
          </cell>
          <cell r="D740">
            <v>-1.335</v>
          </cell>
          <cell r="G740">
            <v>6486.3509999999997</v>
          </cell>
          <cell r="H740">
            <v>-7.3079999999999998</v>
          </cell>
        </row>
        <row r="741">
          <cell r="C741">
            <v>4505.4970000000003</v>
          </cell>
          <cell r="D741">
            <v>-2.0819999999999999</v>
          </cell>
          <cell r="G741">
            <v>6501.8680000000004</v>
          </cell>
          <cell r="H741">
            <v>-6.8140000000000001</v>
          </cell>
        </row>
        <row r="742">
          <cell r="C742">
            <v>4508.1220000000003</v>
          </cell>
          <cell r="D742">
            <v>-2.4529999999999998</v>
          </cell>
          <cell r="G742">
            <v>6519.5519999999997</v>
          </cell>
          <cell r="H742">
            <v>-6.46</v>
          </cell>
        </row>
        <row r="743">
          <cell r="C743">
            <v>4511.5839999999998</v>
          </cell>
          <cell r="D743">
            <v>-2.823</v>
          </cell>
          <cell r="G743">
            <v>6530.2889999999998</v>
          </cell>
          <cell r="H743">
            <v>-6.0270000000000001</v>
          </cell>
        </row>
        <row r="744">
          <cell r="C744">
            <v>4515.6369999999997</v>
          </cell>
          <cell r="D744">
            <v>-3.206</v>
          </cell>
          <cell r="G744">
            <v>6539.2089999999998</v>
          </cell>
          <cell r="H744">
            <v>-5.8019999999999996</v>
          </cell>
        </row>
        <row r="745">
          <cell r="C745">
            <v>4520.0810000000001</v>
          </cell>
          <cell r="D745">
            <v>-3.4550000000000001</v>
          </cell>
          <cell r="G745">
            <v>6553.9279999999999</v>
          </cell>
          <cell r="H745">
            <v>-5.41</v>
          </cell>
        </row>
        <row r="746">
          <cell r="C746">
            <v>4523.9669999999996</v>
          </cell>
          <cell r="D746">
            <v>-3.6619999999999999</v>
          </cell>
          <cell r="G746">
            <v>6566.5789999999997</v>
          </cell>
          <cell r="H746">
            <v>-5.117</v>
          </cell>
        </row>
        <row r="747">
          <cell r="C747">
            <v>4527.6589999999997</v>
          </cell>
          <cell r="D747">
            <v>-3.9249999999999998</v>
          </cell>
          <cell r="G747">
            <v>6584.0259999999998</v>
          </cell>
          <cell r="H747">
            <v>-4.7089999999999996</v>
          </cell>
        </row>
        <row r="748">
          <cell r="C748">
            <v>4531.7889999999998</v>
          </cell>
          <cell r="D748">
            <v>-4.1470000000000002</v>
          </cell>
          <cell r="G748">
            <v>6593.8320000000003</v>
          </cell>
          <cell r="H748">
            <v>-4.3120000000000003</v>
          </cell>
        </row>
        <row r="749">
          <cell r="C749">
            <v>4536.9070000000002</v>
          </cell>
          <cell r="D749">
            <v>-4.093</v>
          </cell>
          <cell r="G749">
            <v>6611.9049999999997</v>
          </cell>
          <cell r="H749">
            <v>-3.7080000000000002</v>
          </cell>
        </row>
        <row r="750">
          <cell r="C750">
            <v>4541.4459999999999</v>
          </cell>
          <cell r="D750">
            <v>-4.13</v>
          </cell>
          <cell r="G750">
            <v>6630.8239999999996</v>
          </cell>
          <cell r="H750">
            <v>-3.5379999999999998</v>
          </cell>
        </row>
        <row r="751">
          <cell r="C751">
            <v>4544.1189999999997</v>
          </cell>
          <cell r="D751">
            <v>-4.117</v>
          </cell>
          <cell r="G751">
            <v>6647.0349999999999</v>
          </cell>
          <cell r="H751">
            <v>-3.177</v>
          </cell>
        </row>
        <row r="752">
          <cell r="C752">
            <v>4547.8869999999997</v>
          </cell>
          <cell r="D752">
            <v>-4.0599999999999996</v>
          </cell>
          <cell r="G752">
            <v>6664.942</v>
          </cell>
          <cell r="H752">
            <v>-3.2160000000000002</v>
          </cell>
        </row>
        <row r="753">
          <cell r="C753">
            <v>4551.259</v>
          </cell>
          <cell r="D753">
            <v>-4.0030000000000001</v>
          </cell>
          <cell r="G753">
            <v>6676.6379999999999</v>
          </cell>
          <cell r="H753">
            <v>-3.5019999999999998</v>
          </cell>
        </row>
        <row r="754">
          <cell r="C754">
            <v>4554.5810000000001</v>
          </cell>
          <cell r="D754">
            <v>-3.7869999999999999</v>
          </cell>
          <cell r="G754">
            <v>6690.8770000000004</v>
          </cell>
          <cell r="H754">
            <v>-3.532</v>
          </cell>
        </row>
        <row r="755">
          <cell r="C755">
            <v>4557.335</v>
          </cell>
          <cell r="D755">
            <v>-3.7029999999999998</v>
          </cell>
          <cell r="G755">
            <v>6734.12</v>
          </cell>
          <cell r="H755">
            <v>-3.87</v>
          </cell>
        </row>
        <row r="756">
          <cell r="C756">
            <v>4566.4690000000001</v>
          </cell>
          <cell r="D756">
            <v>-3.4329999999999998</v>
          </cell>
          <cell r="G756">
            <v>6761.0169999999998</v>
          </cell>
          <cell r="H756">
            <v>-3.4809999999999999</v>
          </cell>
        </row>
        <row r="757">
          <cell r="C757">
            <v>4568.2749999999996</v>
          </cell>
          <cell r="D757">
            <v>-3.298</v>
          </cell>
          <cell r="G757">
            <v>6777.0169999999998</v>
          </cell>
          <cell r="H757">
            <v>-3.71</v>
          </cell>
        </row>
        <row r="758">
          <cell r="C758">
            <v>4570.643</v>
          </cell>
          <cell r="D758">
            <v>-3.1509999999999998</v>
          </cell>
          <cell r="G758">
            <v>6791.7849999999999</v>
          </cell>
          <cell r="H758">
            <v>-3.9039999999999999</v>
          </cell>
        </row>
        <row r="759">
          <cell r="C759">
            <v>4573.2259999999997</v>
          </cell>
          <cell r="D759">
            <v>-2.8149999999999999</v>
          </cell>
          <cell r="G759">
            <v>6804.3119999999999</v>
          </cell>
          <cell r="H759">
            <v>-4.0419999999999998</v>
          </cell>
        </row>
        <row r="760">
          <cell r="C760">
            <v>4575.6220000000003</v>
          </cell>
          <cell r="D760">
            <v>-2.577</v>
          </cell>
          <cell r="G760">
            <v>6820.165</v>
          </cell>
          <cell r="H760">
            <v>-4.3079999999999998</v>
          </cell>
        </row>
        <row r="761">
          <cell r="C761">
            <v>4578.8649999999998</v>
          </cell>
          <cell r="D761">
            <v>-2.23</v>
          </cell>
          <cell r="G761">
            <v>6838.8029999999999</v>
          </cell>
          <cell r="H761">
            <v>-4.6790000000000003</v>
          </cell>
        </row>
        <row r="762">
          <cell r="C762">
            <v>4581.2849999999999</v>
          </cell>
          <cell r="D762">
            <v>-1.748</v>
          </cell>
          <cell r="G762">
            <v>6858.3119999999999</v>
          </cell>
          <cell r="H762">
            <v>-5.0579999999999998</v>
          </cell>
        </row>
        <row r="763">
          <cell r="C763">
            <v>4587.0910000000003</v>
          </cell>
          <cell r="D763">
            <v>-0.48599999999999999</v>
          </cell>
          <cell r="G763">
            <v>6880.45</v>
          </cell>
          <cell r="H763">
            <v>-5.42</v>
          </cell>
        </row>
        <row r="764">
          <cell r="C764">
            <v>4591.0590000000002</v>
          </cell>
          <cell r="D764">
            <v>0.115</v>
          </cell>
          <cell r="G764">
            <v>6898.52</v>
          </cell>
          <cell r="H764">
            <v>-5.6520000000000001</v>
          </cell>
        </row>
        <row r="765">
          <cell r="C765">
            <v>4598.68</v>
          </cell>
          <cell r="D765">
            <v>1.2829999999999999</v>
          </cell>
          <cell r="G765">
            <v>6916.7939999999999</v>
          </cell>
          <cell r="H765">
            <v>-5.65</v>
          </cell>
        </row>
        <row r="766">
          <cell r="C766">
            <v>4614.8509999999997</v>
          </cell>
          <cell r="D766">
            <v>2.6840000000000002</v>
          </cell>
          <cell r="G766">
            <v>6934.7669999999998</v>
          </cell>
          <cell r="H766">
            <v>-5.5449999999999999</v>
          </cell>
        </row>
        <row r="767">
          <cell r="C767">
            <v>4628.55</v>
          </cell>
          <cell r="D767">
            <v>3.0489999999999999</v>
          </cell>
          <cell r="G767">
            <v>6954.098</v>
          </cell>
          <cell r="H767">
            <v>-5.5750000000000002</v>
          </cell>
        </row>
        <row r="768">
          <cell r="C768">
            <v>4643.152</v>
          </cell>
          <cell r="D768">
            <v>3.1989999999999998</v>
          </cell>
          <cell r="G768">
            <v>6973.1959999999999</v>
          </cell>
          <cell r="H768">
            <v>-5.5190000000000001</v>
          </cell>
        </row>
        <row r="769">
          <cell r="C769">
            <v>4663.018</v>
          </cell>
          <cell r="D769">
            <v>3.1819999999999999</v>
          </cell>
          <cell r="G769">
            <v>6990.7539999999999</v>
          </cell>
          <cell r="H769">
            <v>-5.556</v>
          </cell>
        </row>
        <row r="770">
          <cell r="C770">
            <v>4674.0550000000003</v>
          </cell>
          <cell r="D770">
            <v>3.077</v>
          </cell>
          <cell r="G770">
            <v>7006.7529999999997</v>
          </cell>
          <cell r="H770">
            <v>-5.8049999999999997</v>
          </cell>
        </row>
        <row r="771">
          <cell r="C771">
            <v>4683.402</v>
          </cell>
          <cell r="D771">
            <v>3.1960000000000002</v>
          </cell>
          <cell r="G771">
            <v>7020.2650000000003</v>
          </cell>
          <cell r="H771">
            <v>-5.78</v>
          </cell>
        </row>
        <row r="772">
          <cell r="C772">
            <v>4686.0810000000001</v>
          </cell>
          <cell r="D772">
            <v>3.1440000000000001</v>
          </cell>
          <cell r="G772">
            <v>7038.08</v>
          </cell>
          <cell r="H772">
            <v>-5.7839999999999998</v>
          </cell>
        </row>
        <row r="773">
          <cell r="C773">
            <v>4698.6809999999996</v>
          </cell>
          <cell r="D773">
            <v>3.1880000000000002</v>
          </cell>
          <cell r="G773">
            <v>7050.29</v>
          </cell>
          <cell r="H773">
            <v>-5.6909999999999998</v>
          </cell>
        </row>
        <row r="774">
          <cell r="C774">
            <v>4710.2809999999999</v>
          </cell>
          <cell r="D774">
            <v>3.4620000000000002</v>
          </cell>
          <cell r="G774">
            <v>7069.116</v>
          </cell>
          <cell r="H774">
            <v>-5.843</v>
          </cell>
        </row>
        <row r="775">
          <cell r="C775">
            <v>4719.1450000000004</v>
          </cell>
          <cell r="D775">
            <v>3.7029999999999998</v>
          </cell>
          <cell r="G775">
            <v>7081.5550000000003</v>
          </cell>
          <cell r="H775">
            <v>-5.7629999999999999</v>
          </cell>
        </row>
        <row r="776">
          <cell r="C776">
            <v>4722.4870000000001</v>
          </cell>
          <cell r="D776">
            <v>3.6659999999999999</v>
          </cell>
          <cell r="G776">
            <v>7098.3630000000003</v>
          </cell>
          <cell r="H776">
            <v>-5.7140000000000004</v>
          </cell>
        </row>
        <row r="777">
          <cell r="C777">
            <v>4726.4549999999999</v>
          </cell>
          <cell r="D777">
            <v>3.5739999999999998</v>
          </cell>
          <cell r="G777">
            <v>7105.0889999999999</v>
          </cell>
          <cell r="H777">
            <v>-5.6360000000000001</v>
          </cell>
        </row>
        <row r="778">
          <cell r="C778">
            <v>4731.6639999999998</v>
          </cell>
          <cell r="D778">
            <v>3.5219999999999998</v>
          </cell>
          <cell r="G778">
            <v>7109.1859999999997</v>
          </cell>
          <cell r="H778">
            <v>-5.68</v>
          </cell>
        </row>
        <row r="779">
          <cell r="C779">
            <v>4733.7510000000002</v>
          </cell>
          <cell r="D779">
            <v>3.5529999999999999</v>
          </cell>
          <cell r="G779">
            <v>7114.8059999999996</v>
          </cell>
          <cell r="H779">
            <v>-5.6580000000000004</v>
          </cell>
        </row>
        <row r="780">
          <cell r="C780">
            <v>4736.4009999999998</v>
          </cell>
          <cell r="D780">
            <v>3.5190000000000001</v>
          </cell>
          <cell r="G780">
            <v>7118.6139999999996</v>
          </cell>
          <cell r="H780">
            <v>-5.6340000000000003</v>
          </cell>
        </row>
        <row r="781">
          <cell r="C781">
            <v>4740.732</v>
          </cell>
          <cell r="D781">
            <v>3.4220000000000002</v>
          </cell>
          <cell r="G781">
            <v>7123.3590000000004</v>
          </cell>
          <cell r="H781">
            <v>-5.5640000000000001</v>
          </cell>
        </row>
        <row r="782">
          <cell r="C782">
            <v>4742.8680000000004</v>
          </cell>
          <cell r="D782">
            <v>3.472</v>
          </cell>
          <cell r="G782">
            <v>7129.424</v>
          </cell>
          <cell r="H782">
            <v>-5.4379999999999997</v>
          </cell>
        </row>
        <row r="783">
          <cell r="C783">
            <v>4746.6509999999998</v>
          </cell>
          <cell r="D783">
            <v>3.49</v>
          </cell>
          <cell r="G783">
            <v>7136.13</v>
          </cell>
          <cell r="H783">
            <v>-5.2720000000000002</v>
          </cell>
        </row>
        <row r="784">
          <cell r="C784">
            <v>4749.4740000000002</v>
          </cell>
          <cell r="D784">
            <v>3.29</v>
          </cell>
          <cell r="G784">
            <v>7144.4359999999997</v>
          </cell>
          <cell r="H784">
            <v>-5.0739999999999998</v>
          </cell>
        </row>
        <row r="785">
          <cell r="C785">
            <v>4753.7169999999996</v>
          </cell>
          <cell r="D785">
            <v>3.3889999999999998</v>
          </cell>
          <cell r="G785">
            <v>7150.4489999999996</v>
          </cell>
          <cell r="H785">
            <v>-5.0640000000000001</v>
          </cell>
        </row>
        <row r="786">
          <cell r="C786">
            <v>4756.4870000000001</v>
          </cell>
          <cell r="D786">
            <v>3.4470000000000001</v>
          </cell>
          <cell r="G786">
            <v>7153.3239999999996</v>
          </cell>
          <cell r="H786">
            <v>-5.1719999999999997</v>
          </cell>
        </row>
        <row r="787">
          <cell r="C787">
            <v>4758.6850000000004</v>
          </cell>
          <cell r="D787">
            <v>3.3620000000000001</v>
          </cell>
          <cell r="G787">
            <v>7156.48</v>
          </cell>
          <cell r="H787">
            <v>-5.1319999999999997</v>
          </cell>
        </row>
        <row r="788">
          <cell r="C788">
            <v>4763.2110000000002</v>
          </cell>
          <cell r="D788">
            <v>3.218</v>
          </cell>
          <cell r="G788">
            <v>7160.357</v>
          </cell>
          <cell r="H788">
            <v>-4.9560000000000004</v>
          </cell>
        </row>
        <row r="789">
          <cell r="C789">
            <v>4765.4979999999996</v>
          </cell>
          <cell r="D789">
            <v>3.2410000000000001</v>
          </cell>
          <cell r="G789">
            <v>7164.6170000000002</v>
          </cell>
          <cell r="H789">
            <v>-4.9400000000000004</v>
          </cell>
        </row>
        <row r="790">
          <cell r="C790">
            <v>4767.817</v>
          </cell>
          <cell r="D790">
            <v>3.2480000000000002</v>
          </cell>
          <cell r="G790">
            <v>7169.4440000000004</v>
          </cell>
          <cell r="H790">
            <v>-4.8410000000000002</v>
          </cell>
        </row>
        <row r="791">
          <cell r="C791">
            <v>4771.4740000000002</v>
          </cell>
          <cell r="D791">
            <v>3.23</v>
          </cell>
          <cell r="G791">
            <v>7177.5720000000001</v>
          </cell>
          <cell r="H791">
            <v>-5.1970000000000001</v>
          </cell>
        </row>
        <row r="792">
          <cell r="C792">
            <v>4772.9359999999997</v>
          </cell>
          <cell r="D792">
            <v>3.2130000000000001</v>
          </cell>
          <cell r="G792">
            <v>7182.76</v>
          </cell>
          <cell r="H792">
            <v>-5.1660000000000004</v>
          </cell>
        </row>
        <row r="793">
          <cell r="C793">
            <v>4775.8069999999998</v>
          </cell>
          <cell r="D793">
            <v>3.149</v>
          </cell>
          <cell r="G793">
            <v>7188.1350000000002</v>
          </cell>
          <cell r="H793">
            <v>-5.4370000000000003</v>
          </cell>
        </row>
        <row r="794">
          <cell r="C794">
            <v>4778.6909999999998</v>
          </cell>
          <cell r="D794">
            <v>3.0979999999999999</v>
          </cell>
          <cell r="G794">
            <v>7192.0450000000001</v>
          </cell>
          <cell r="H794">
            <v>-5.6539999999999999</v>
          </cell>
        </row>
        <row r="795">
          <cell r="C795">
            <v>4781.6940000000004</v>
          </cell>
          <cell r="D795">
            <v>3.1269999999999998</v>
          </cell>
          <cell r="G795">
            <v>7196.9719999999998</v>
          </cell>
          <cell r="H795">
            <v>-6.0540000000000003</v>
          </cell>
        </row>
        <row r="796">
          <cell r="C796">
            <v>4785.0290000000005</v>
          </cell>
          <cell r="D796">
            <v>3.226</v>
          </cell>
          <cell r="G796">
            <v>7203.6540000000005</v>
          </cell>
          <cell r="H796">
            <v>-6.4589999999999996</v>
          </cell>
        </row>
        <row r="797">
          <cell r="C797">
            <v>4789.598</v>
          </cell>
          <cell r="D797">
            <v>3.1190000000000002</v>
          </cell>
          <cell r="G797">
            <v>7208.8869999999997</v>
          </cell>
          <cell r="H797">
            <v>-6.7430000000000003</v>
          </cell>
        </row>
        <row r="798">
          <cell r="C798">
            <v>4793.741</v>
          </cell>
          <cell r="D798">
            <v>3.121</v>
          </cell>
          <cell r="G798">
            <v>7214.9040000000005</v>
          </cell>
          <cell r="H798">
            <v>-7.0359999999999996</v>
          </cell>
        </row>
        <row r="799">
          <cell r="C799">
            <v>4798.4470000000001</v>
          </cell>
          <cell r="D799">
            <v>3.0979999999999999</v>
          </cell>
          <cell r="G799">
            <v>7218.9790000000003</v>
          </cell>
          <cell r="H799">
            <v>-7.0759999999999996</v>
          </cell>
        </row>
        <row r="800">
          <cell r="C800">
            <v>4801.0240000000003</v>
          </cell>
          <cell r="D800">
            <v>3.18</v>
          </cell>
          <cell r="G800">
            <v>7223.2809999999999</v>
          </cell>
          <cell r="H800">
            <v>-7.1180000000000003</v>
          </cell>
        </row>
        <row r="801">
          <cell r="C801">
            <v>4804.1729999999998</v>
          </cell>
          <cell r="D801">
            <v>3.3069999999999999</v>
          </cell>
          <cell r="G801">
            <v>7227.933</v>
          </cell>
          <cell r="H801">
            <v>-7.2469999999999999</v>
          </cell>
        </row>
        <row r="802">
          <cell r="C802">
            <v>4807.9769999999999</v>
          </cell>
          <cell r="D802">
            <v>3.1360000000000001</v>
          </cell>
          <cell r="G802">
            <v>7232.9840000000004</v>
          </cell>
          <cell r="H802">
            <v>-7.2690000000000001</v>
          </cell>
        </row>
        <row r="803">
          <cell r="C803">
            <v>4813.5550000000003</v>
          </cell>
          <cell r="D803">
            <v>3.1059999999999999</v>
          </cell>
          <cell r="G803">
            <v>7240.1189999999997</v>
          </cell>
          <cell r="H803">
            <v>-7.2779999999999996</v>
          </cell>
        </row>
        <row r="804">
          <cell r="C804">
            <v>4816.835</v>
          </cell>
          <cell r="D804">
            <v>3.165</v>
          </cell>
          <cell r="G804">
            <v>7246.5630000000001</v>
          </cell>
          <cell r="H804">
            <v>-7.05</v>
          </cell>
        </row>
        <row r="805">
          <cell r="C805">
            <v>4819.6260000000002</v>
          </cell>
          <cell r="D805">
            <v>3.133</v>
          </cell>
          <cell r="G805">
            <v>7252.8959999999997</v>
          </cell>
          <cell r="H805">
            <v>-6.8</v>
          </cell>
        </row>
        <row r="806">
          <cell r="C806">
            <v>4823.0829999999996</v>
          </cell>
          <cell r="D806">
            <v>3.1909999999999998</v>
          </cell>
          <cell r="G806">
            <v>7272.3389999999999</v>
          </cell>
          <cell r="H806">
            <v>-5.61</v>
          </cell>
        </row>
        <row r="807">
          <cell r="C807">
            <v>4828.3090000000002</v>
          </cell>
          <cell r="D807">
            <v>3.1080000000000001</v>
          </cell>
          <cell r="G807">
            <v>7287.1379999999999</v>
          </cell>
          <cell r="H807">
            <v>-4.8230000000000004</v>
          </cell>
        </row>
        <row r="808">
          <cell r="C808">
            <v>4830.902</v>
          </cell>
          <cell r="D808">
            <v>3.2229999999999999</v>
          </cell>
          <cell r="G808">
            <v>7313.36</v>
          </cell>
          <cell r="H808">
            <v>-3.4289999999999998</v>
          </cell>
        </row>
        <row r="809">
          <cell r="C809">
            <v>4834.7539999999999</v>
          </cell>
          <cell r="D809">
            <v>3.0920000000000001</v>
          </cell>
          <cell r="G809">
            <v>7327.7420000000002</v>
          </cell>
          <cell r="H809">
            <v>-2.246</v>
          </cell>
        </row>
        <row r="810">
          <cell r="C810">
            <v>4838.8059999999996</v>
          </cell>
          <cell r="D810">
            <v>3.0419999999999998</v>
          </cell>
          <cell r="G810">
            <v>7350.5420000000004</v>
          </cell>
          <cell r="H810">
            <v>-0.85199999999999998</v>
          </cell>
        </row>
        <row r="811">
          <cell r="C811">
            <v>4842.9070000000002</v>
          </cell>
          <cell r="D811">
            <v>2.907</v>
          </cell>
          <cell r="G811">
            <v>7358.8389999999999</v>
          </cell>
          <cell r="H811">
            <v>-0.28299999999999997</v>
          </cell>
        </row>
        <row r="812">
          <cell r="C812">
            <v>4846.6319999999996</v>
          </cell>
          <cell r="D812">
            <v>2.774</v>
          </cell>
          <cell r="G812">
            <v>7369.5360000000001</v>
          </cell>
          <cell r="H812">
            <v>0.62</v>
          </cell>
        </row>
        <row r="813">
          <cell r="C813">
            <v>4852.8069999999998</v>
          </cell>
          <cell r="D813">
            <v>2.9830000000000001</v>
          </cell>
          <cell r="G813">
            <v>7379.7259999999997</v>
          </cell>
          <cell r="H813">
            <v>1.1879999999999999</v>
          </cell>
        </row>
        <row r="814">
          <cell r="C814">
            <v>4857.2250000000004</v>
          </cell>
          <cell r="D814">
            <v>3.2170000000000001</v>
          </cell>
          <cell r="G814">
            <v>7385.7619999999997</v>
          </cell>
          <cell r="H814">
            <v>1.522</v>
          </cell>
        </row>
        <row r="815">
          <cell r="C815">
            <v>4860.7060000000001</v>
          </cell>
          <cell r="D815">
            <v>3.4060000000000001</v>
          </cell>
          <cell r="G815">
            <v>7392.5630000000001</v>
          </cell>
          <cell r="H815">
            <v>1.867</v>
          </cell>
        </row>
        <row r="816">
          <cell r="C816">
            <v>4863.4440000000004</v>
          </cell>
          <cell r="D816">
            <v>3.56</v>
          </cell>
          <cell r="G816">
            <v>7398.9380000000001</v>
          </cell>
          <cell r="H816">
            <v>1.9450000000000001</v>
          </cell>
        </row>
        <row r="817">
          <cell r="C817">
            <v>4866.4110000000001</v>
          </cell>
          <cell r="D817">
            <v>3.657</v>
          </cell>
          <cell r="G817">
            <v>7405.2240000000002</v>
          </cell>
          <cell r="H817">
            <v>1.94</v>
          </cell>
        </row>
        <row r="818">
          <cell r="C818">
            <v>4869.3990000000003</v>
          </cell>
          <cell r="D818">
            <v>3.6549999999999998</v>
          </cell>
          <cell r="G818">
            <v>7411.3819999999996</v>
          </cell>
          <cell r="H818">
            <v>2.0110000000000001</v>
          </cell>
        </row>
        <row r="819">
          <cell r="C819">
            <v>4872.0590000000002</v>
          </cell>
          <cell r="D819">
            <v>3.4689999999999999</v>
          </cell>
          <cell r="G819">
            <v>7415.63</v>
          </cell>
          <cell r="H819">
            <v>1.9239999999999999</v>
          </cell>
        </row>
        <row r="820">
          <cell r="C820">
            <v>4875.9769999999999</v>
          </cell>
          <cell r="D820">
            <v>3.4870000000000001</v>
          </cell>
          <cell r="G820">
            <v>7435.1139999999996</v>
          </cell>
          <cell r="H820">
            <v>1.179</v>
          </cell>
        </row>
        <row r="821">
          <cell r="C821">
            <v>4881.99</v>
          </cell>
          <cell r="D821">
            <v>3.1469999999999998</v>
          </cell>
          <cell r="G821">
            <v>7449.9620000000004</v>
          </cell>
          <cell r="H821">
            <v>8.6999999999999994E-2</v>
          </cell>
        </row>
        <row r="822">
          <cell r="C822">
            <v>4890.1329999999998</v>
          </cell>
          <cell r="D822">
            <v>3.1949999999999998</v>
          </cell>
          <cell r="G822">
            <v>7456.1689999999999</v>
          </cell>
          <cell r="H822">
            <v>-0.47899999999999998</v>
          </cell>
        </row>
        <row r="823">
          <cell r="C823">
            <v>4893.7790000000005</v>
          </cell>
          <cell r="D823">
            <v>3.2269999999999999</v>
          </cell>
          <cell r="G823">
            <v>7467.1180000000004</v>
          </cell>
          <cell r="H823">
            <v>-1.7050000000000001</v>
          </cell>
        </row>
        <row r="824">
          <cell r="C824">
            <v>4898.0460000000003</v>
          </cell>
          <cell r="D824">
            <v>3.1669999999999998</v>
          </cell>
          <cell r="G824">
            <v>7472.32</v>
          </cell>
          <cell r="H824">
            <v>-2.173</v>
          </cell>
        </row>
        <row r="825">
          <cell r="C825">
            <v>4902.433</v>
          </cell>
          <cell r="D825">
            <v>3.0750000000000002</v>
          </cell>
          <cell r="G825">
            <v>7476.299</v>
          </cell>
          <cell r="H825">
            <v>-2.61</v>
          </cell>
        </row>
        <row r="826">
          <cell r="C826">
            <v>4910.7330000000002</v>
          </cell>
          <cell r="D826">
            <v>3.1659999999999999</v>
          </cell>
          <cell r="G826">
            <v>7478.7659999999996</v>
          </cell>
          <cell r="H826">
            <v>-2.9740000000000002</v>
          </cell>
        </row>
        <row r="827">
          <cell r="C827">
            <v>4913.0339999999997</v>
          </cell>
          <cell r="D827">
            <v>3.2210000000000001</v>
          </cell>
          <cell r="G827">
            <v>7483.9840000000004</v>
          </cell>
          <cell r="H827">
            <v>-3.5110000000000001</v>
          </cell>
        </row>
        <row r="828">
          <cell r="C828">
            <v>4916.75</v>
          </cell>
          <cell r="D828">
            <v>3.206</v>
          </cell>
          <cell r="G828">
            <v>7487.924</v>
          </cell>
          <cell r="H828">
            <v>-3.903</v>
          </cell>
        </row>
        <row r="829">
          <cell r="C829">
            <v>4921.8559999999998</v>
          </cell>
          <cell r="D829">
            <v>3.2730000000000001</v>
          </cell>
          <cell r="G829">
            <v>7492.5619999999999</v>
          </cell>
          <cell r="H829">
            <v>-4.45</v>
          </cell>
        </row>
        <row r="830">
          <cell r="C830">
            <v>4928.0469999999996</v>
          </cell>
          <cell r="D830">
            <v>3.26</v>
          </cell>
          <cell r="G830">
            <v>7496.982</v>
          </cell>
          <cell r="H830">
            <v>-4.9320000000000004</v>
          </cell>
        </row>
        <row r="831">
          <cell r="C831">
            <v>4932.4549999999999</v>
          </cell>
          <cell r="D831">
            <v>3.2320000000000002</v>
          </cell>
          <cell r="G831">
            <v>7502.2139999999999</v>
          </cell>
          <cell r="H831">
            <v>-5.5460000000000003</v>
          </cell>
        </row>
        <row r="832">
          <cell r="C832">
            <v>4937.0690000000004</v>
          </cell>
          <cell r="D832">
            <v>2.78</v>
          </cell>
          <cell r="G832">
            <v>7506.9080000000004</v>
          </cell>
          <cell r="H832">
            <v>-6.2039999999999997</v>
          </cell>
        </row>
        <row r="833">
          <cell r="C833">
            <v>4941.0230000000001</v>
          </cell>
          <cell r="D833">
            <v>1.786</v>
          </cell>
          <cell r="G833">
            <v>7515.7489999999998</v>
          </cell>
          <cell r="H833">
            <v>-7.1280000000000001</v>
          </cell>
        </row>
        <row r="834">
          <cell r="C834">
            <v>4950.2179999999998</v>
          </cell>
          <cell r="D834">
            <v>0.59899999999999998</v>
          </cell>
          <cell r="G834">
            <v>7521.5249999999996</v>
          </cell>
          <cell r="H834">
            <v>-7.6479999999999997</v>
          </cell>
        </row>
        <row r="835">
          <cell r="C835">
            <v>4961.0590000000002</v>
          </cell>
          <cell r="D835">
            <v>-0.20399999999999999</v>
          </cell>
          <cell r="G835">
            <v>7526.3</v>
          </cell>
          <cell r="H835">
            <v>-7.9279999999999999</v>
          </cell>
        </row>
        <row r="836">
          <cell r="C836">
            <v>4971.9260000000004</v>
          </cell>
          <cell r="D836">
            <v>-0.86899999999999999</v>
          </cell>
          <cell r="G836">
            <v>7531.9440000000004</v>
          </cell>
          <cell r="H836">
            <v>-8.3249999999999993</v>
          </cell>
        </row>
        <row r="837">
          <cell r="C837">
            <v>4993.3739999999998</v>
          </cell>
          <cell r="D837">
            <v>-1.038</v>
          </cell>
          <cell r="G837">
            <v>7536.2309999999998</v>
          </cell>
          <cell r="H837">
            <v>-8.609</v>
          </cell>
        </row>
        <row r="838">
          <cell r="C838">
            <v>5013.55</v>
          </cell>
          <cell r="D838">
            <v>-0.434</v>
          </cell>
          <cell r="G838">
            <v>7547.54</v>
          </cell>
          <cell r="H838">
            <v>-8.9480000000000004</v>
          </cell>
        </row>
        <row r="839">
          <cell r="C839">
            <v>5034.5839999999998</v>
          </cell>
          <cell r="D839">
            <v>0.63100000000000001</v>
          </cell>
          <cell r="G839">
            <v>7558.768</v>
          </cell>
          <cell r="H839">
            <v>-9.0869999999999997</v>
          </cell>
        </row>
        <row r="840">
          <cell r="C840">
            <v>5057.3940000000002</v>
          </cell>
          <cell r="D840">
            <v>1.5740000000000001</v>
          </cell>
          <cell r="G840">
            <v>7568.3459999999995</v>
          </cell>
          <cell r="H840">
            <v>-8.9870000000000001</v>
          </cell>
        </row>
        <row r="841">
          <cell r="C841">
            <v>5077.027</v>
          </cell>
          <cell r="D841">
            <v>1.6659999999999999</v>
          </cell>
          <cell r="G841">
            <v>7578.9269999999997</v>
          </cell>
          <cell r="H841">
            <v>-8.5850000000000009</v>
          </cell>
        </row>
        <row r="842">
          <cell r="C842">
            <v>5096.4210000000003</v>
          </cell>
          <cell r="D842">
            <v>1.2450000000000001</v>
          </cell>
          <cell r="G842">
            <v>7588.02</v>
          </cell>
          <cell r="H842">
            <v>-7.9619999999999997</v>
          </cell>
        </row>
        <row r="843">
          <cell r="C843">
            <v>5113.2250000000004</v>
          </cell>
          <cell r="D843">
            <v>0.128</v>
          </cell>
          <cell r="G843">
            <v>7595.625</v>
          </cell>
          <cell r="H843">
            <v>-7.2990000000000004</v>
          </cell>
        </row>
        <row r="844">
          <cell r="C844">
            <v>5133.7299999999996</v>
          </cell>
          <cell r="D844">
            <v>-2.9079999999999999</v>
          </cell>
          <cell r="G844">
            <v>7601.2759999999998</v>
          </cell>
          <cell r="H844">
            <v>-6.8529999999999998</v>
          </cell>
        </row>
        <row r="845">
          <cell r="C845">
            <v>5136.25</v>
          </cell>
          <cell r="D845">
            <v>-3.3839999999999999</v>
          </cell>
          <cell r="G845">
            <v>7605.0240000000003</v>
          </cell>
          <cell r="H845">
            <v>-6.5579999999999998</v>
          </cell>
        </row>
        <row r="846">
          <cell r="C846">
            <v>5140.9219999999996</v>
          </cell>
          <cell r="D846">
            <v>-4.3179999999999996</v>
          </cell>
          <cell r="G846">
            <v>7609.1779999999999</v>
          </cell>
          <cell r="H846">
            <v>-6.3010000000000002</v>
          </cell>
        </row>
        <row r="847">
          <cell r="C847">
            <v>5146.1620000000003</v>
          </cell>
          <cell r="D847">
            <v>-5.3620000000000001</v>
          </cell>
          <cell r="G847">
            <v>7614.1610000000001</v>
          </cell>
          <cell r="H847">
            <v>-5.9480000000000004</v>
          </cell>
        </row>
        <row r="848">
          <cell r="C848">
            <v>5148.5209999999997</v>
          </cell>
          <cell r="D848">
            <v>-5.8150000000000004</v>
          </cell>
          <cell r="G848">
            <v>7618.0249999999996</v>
          </cell>
          <cell r="H848">
            <v>-5.6980000000000004</v>
          </cell>
        </row>
        <row r="849">
          <cell r="C849">
            <v>5153.3450000000003</v>
          </cell>
          <cell r="D849">
            <v>-6.6159999999999997</v>
          </cell>
          <cell r="G849">
            <v>7626.6390000000001</v>
          </cell>
          <cell r="H849">
            <v>-4.9800000000000004</v>
          </cell>
        </row>
        <row r="850">
          <cell r="C850">
            <v>5156.7359999999999</v>
          </cell>
          <cell r="D850">
            <v>-7.11</v>
          </cell>
          <cell r="G850">
            <v>7630.9849999999997</v>
          </cell>
          <cell r="H850">
            <v>-4.7220000000000004</v>
          </cell>
        </row>
        <row r="851">
          <cell r="C851">
            <v>5161.7950000000001</v>
          </cell>
          <cell r="D851">
            <v>-7.8490000000000002</v>
          </cell>
          <cell r="G851">
            <v>7634.107</v>
          </cell>
          <cell r="H851">
            <v>-4.6159999999999997</v>
          </cell>
        </row>
        <row r="852">
          <cell r="C852">
            <v>5165.2079999999996</v>
          </cell>
          <cell r="D852">
            <v>-8.3059999999999992</v>
          </cell>
          <cell r="G852">
            <v>7637.9520000000002</v>
          </cell>
          <cell r="H852">
            <v>-4.3630000000000004</v>
          </cell>
        </row>
        <row r="853">
          <cell r="C853">
            <v>5170.1210000000001</v>
          </cell>
          <cell r="D853">
            <v>-8.7219999999999995</v>
          </cell>
          <cell r="G853">
            <v>7642.7870000000003</v>
          </cell>
          <cell r="H853">
            <v>-4.0949999999999998</v>
          </cell>
        </row>
        <row r="854">
          <cell r="C854">
            <v>5175.3019999999997</v>
          </cell>
          <cell r="D854">
            <v>-9.0649999999999995</v>
          </cell>
          <cell r="G854">
            <v>7647.95</v>
          </cell>
          <cell r="H854">
            <v>-3.927</v>
          </cell>
        </row>
        <row r="855">
          <cell r="C855">
            <v>5180.0889999999999</v>
          </cell>
          <cell r="D855">
            <v>-9.4459999999999997</v>
          </cell>
          <cell r="G855">
            <v>7654.5309999999999</v>
          </cell>
          <cell r="H855">
            <v>-3.7469999999999999</v>
          </cell>
        </row>
        <row r="856">
          <cell r="C856">
            <v>5183.7610000000004</v>
          </cell>
          <cell r="D856">
            <v>-9.7070000000000007</v>
          </cell>
          <cell r="G856">
            <v>7661.3310000000001</v>
          </cell>
          <cell r="H856">
            <v>-3.3479999999999999</v>
          </cell>
        </row>
        <row r="857">
          <cell r="C857">
            <v>5187.576</v>
          </cell>
          <cell r="D857">
            <v>-9.7210000000000001</v>
          </cell>
          <cell r="G857">
            <v>7665.5450000000001</v>
          </cell>
          <cell r="H857">
            <v>-3.0880000000000001</v>
          </cell>
        </row>
        <row r="858">
          <cell r="C858">
            <v>5192.2879999999996</v>
          </cell>
          <cell r="D858">
            <v>-9.8360000000000003</v>
          </cell>
          <cell r="G858">
            <v>7668.9639999999999</v>
          </cell>
          <cell r="H858">
            <v>-2.8919999999999999</v>
          </cell>
        </row>
        <row r="859">
          <cell r="C859">
            <v>5196.3530000000001</v>
          </cell>
          <cell r="D859">
            <v>-9.9659999999999993</v>
          </cell>
          <cell r="G859">
            <v>7674.0510000000004</v>
          </cell>
          <cell r="H859">
            <v>-2.7389999999999999</v>
          </cell>
        </row>
        <row r="860">
          <cell r="C860">
            <v>5201.8879999999999</v>
          </cell>
          <cell r="D860">
            <v>-10.191000000000001</v>
          </cell>
          <cell r="G860">
            <v>7678.7539999999999</v>
          </cell>
          <cell r="H860">
            <v>-2.5979999999999999</v>
          </cell>
        </row>
        <row r="861">
          <cell r="C861">
            <v>5206.384</v>
          </cell>
          <cell r="D861">
            <v>-10.249000000000001</v>
          </cell>
          <cell r="G861">
            <v>7687.1909999999998</v>
          </cell>
          <cell r="H861">
            <v>-2.484</v>
          </cell>
        </row>
        <row r="862">
          <cell r="C862">
            <v>5211.1310000000003</v>
          </cell>
          <cell r="D862">
            <v>-10.211</v>
          </cell>
          <cell r="G862">
            <v>7694.3130000000001</v>
          </cell>
          <cell r="H862">
            <v>-2.3839999999999999</v>
          </cell>
        </row>
        <row r="863">
          <cell r="C863">
            <v>5215.348</v>
          </cell>
          <cell r="D863">
            <v>-10.125999999999999</v>
          </cell>
          <cell r="G863">
            <v>7700.3710000000001</v>
          </cell>
          <cell r="H863">
            <v>-2.3639999999999999</v>
          </cell>
        </row>
        <row r="864">
          <cell r="C864">
            <v>5220.46</v>
          </cell>
          <cell r="D864">
            <v>-10.005000000000001</v>
          </cell>
          <cell r="G864">
            <v>7708.5950000000003</v>
          </cell>
          <cell r="H864">
            <v>-2.2629999999999999</v>
          </cell>
        </row>
        <row r="865">
          <cell r="C865">
            <v>5222.991</v>
          </cell>
          <cell r="D865">
            <v>-9.8279999999999994</v>
          </cell>
          <cell r="G865">
            <v>7712.3249999999998</v>
          </cell>
          <cell r="H865">
            <v>-2.1240000000000001</v>
          </cell>
        </row>
        <row r="866">
          <cell r="C866">
            <v>5225.7809999999999</v>
          </cell>
          <cell r="D866">
            <v>-9.625</v>
          </cell>
          <cell r="G866">
            <v>7715.3890000000001</v>
          </cell>
          <cell r="H866">
            <v>-2.1280000000000001</v>
          </cell>
        </row>
        <row r="867">
          <cell r="C867">
            <v>5233.4089999999997</v>
          </cell>
          <cell r="D867">
            <v>-9.2319999999999993</v>
          </cell>
          <cell r="G867">
            <v>7728.143</v>
          </cell>
          <cell r="H867">
            <v>-2.11</v>
          </cell>
        </row>
        <row r="868">
          <cell r="C868">
            <v>5241.1750000000002</v>
          </cell>
          <cell r="D868">
            <v>-8.6229999999999993</v>
          </cell>
          <cell r="G868">
            <v>7731.6570000000002</v>
          </cell>
          <cell r="H868">
            <v>-2.5720000000000001</v>
          </cell>
        </row>
        <row r="869">
          <cell r="C869">
            <v>5243.4089999999997</v>
          </cell>
          <cell r="D869">
            <v>-8.4879999999999995</v>
          </cell>
          <cell r="G869">
            <v>7736.0709999999999</v>
          </cell>
          <cell r="H869">
            <v>-2.7669999999999999</v>
          </cell>
        </row>
        <row r="870">
          <cell r="C870">
            <v>5247.8689999999997</v>
          </cell>
          <cell r="D870">
            <v>-8.0030000000000001</v>
          </cell>
          <cell r="G870">
            <v>7740.7290000000003</v>
          </cell>
          <cell r="H870">
            <v>-2.9590000000000001</v>
          </cell>
        </row>
        <row r="871">
          <cell r="C871">
            <v>5251.9219999999996</v>
          </cell>
          <cell r="D871">
            <v>-7.5389999999999997</v>
          </cell>
          <cell r="G871">
            <v>7746.34</v>
          </cell>
          <cell r="H871">
            <v>-3.0880000000000001</v>
          </cell>
        </row>
        <row r="872">
          <cell r="C872">
            <v>5257.4480000000003</v>
          </cell>
          <cell r="D872">
            <v>-6.7450000000000001</v>
          </cell>
          <cell r="G872">
            <v>7759.2020000000002</v>
          </cell>
          <cell r="H872">
            <v>-3.3919999999999999</v>
          </cell>
        </row>
        <row r="873">
          <cell r="C873">
            <v>5260.4570000000003</v>
          </cell>
          <cell r="D873">
            <v>-6.3630000000000004</v>
          </cell>
          <cell r="G873">
            <v>7770.866</v>
          </cell>
          <cell r="H873">
            <v>-3.4550000000000001</v>
          </cell>
        </row>
        <row r="874">
          <cell r="C874">
            <v>5265.357</v>
          </cell>
          <cell r="D874">
            <v>-5.5949999999999998</v>
          </cell>
          <cell r="G874">
            <v>7780.991</v>
          </cell>
          <cell r="H874">
            <v>-3.7829999999999999</v>
          </cell>
        </row>
        <row r="875">
          <cell r="C875">
            <v>5269.7219999999998</v>
          </cell>
          <cell r="D875">
            <v>-4.9029999999999996</v>
          </cell>
          <cell r="G875">
            <v>7791.1149999999998</v>
          </cell>
          <cell r="H875">
            <v>-3.839</v>
          </cell>
        </row>
        <row r="876">
          <cell r="C876">
            <v>5278.93</v>
          </cell>
          <cell r="D876">
            <v>-3.141</v>
          </cell>
          <cell r="G876">
            <v>7795.8130000000001</v>
          </cell>
          <cell r="H876">
            <v>-3.76</v>
          </cell>
        </row>
        <row r="877">
          <cell r="C877">
            <v>5285.7420000000002</v>
          </cell>
          <cell r="D877">
            <v>-1.919</v>
          </cell>
          <cell r="G877">
            <v>7803.7349999999997</v>
          </cell>
          <cell r="H877">
            <v>-3.6120000000000001</v>
          </cell>
        </row>
        <row r="878">
          <cell r="C878">
            <v>5291.5659999999998</v>
          </cell>
          <cell r="D878">
            <v>-1.0509999999999999</v>
          </cell>
          <cell r="G878">
            <v>7816.9970000000003</v>
          </cell>
          <cell r="H878">
            <v>-3.8919999999999999</v>
          </cell>
        </row>
        <row r="879">
          <cell r="C879">
            <v>5301.5550000000003</v>
          </cell>
          <cell r="D879">
            <v>0.214</v>
          </cell>
          <cell r="G879">
            <v>7828.9070000000002</v>
          </cell>
          <cell r="H879">
            <v>-3.8490000000000002</v>
          </cell>
        </row>
        <row r="880">
          <cell r="C880">
            <v>5316.4</v>
          </cell>
          <cell r="D880">
            <v>1.774</v>
          </cell>
          <cell r="G880">
            <v>7844.2809999999999</v>
          </cell>
          <cell r="H880">
            <v>-3.8940000000000001</v>
          </cell>
        </row>
        <row r="881">
          <cell r="C881">
            <v>5323.1</v>
          </cell>
          <cell r="D881">
            <v>2.2400000000000002</v>
          </cell>
          <cell r="G881">
            <v>7862.152</v>
          </cell>
          <cell r="H881">
            <v>-3.8580000000000001</v>
          </cell>
        </row>
        <row r="882">
          <cell r="C882">
            <v>5328.4350000000004</v>
          </cell>
          <cell r="D882">
            <v>2.4849999999999999</v>
          </cell>
          <cell r="G882">
            <v>7873.59</v>
          </cell>
          <cell r="H882">
            <v>-3.7210000000000001</v>
          </cell>
        </row>
        <row r="883">
          <cell r="C883">
            <v>5330.3639999999996</v>
          </cell>
          <cell r="D883">
            <v>2.6150000000000002</v>
          </cell>
          <cell r="G883">
            <v>7887.7259999999997</v>
          </cell>
          <cell r="H883">
            <v>-3.633</v>
          </cell>
        </row>
        <row r="884">
          <cell r="C884">
            <v>5333.4390000000003</v>
          </cell>
          <cell r="D884">
            <v>2.5590000000000002</v>
          </cell>
          <cell r="G884">
            <v>7902.66</v>
          </cell>
          <cell r="H884">
            <v>-3.6480000000000001</v>
          </cell>
        </row>
        <row r="885">
          <cell r="C885">
            <v>5337.8370000000004</v>
          </cell>
          <cell r="D885">
            <v>2.4990000000000001</v>
          </cell>
          <cell r="G885">
            <v>7908.1970000000001</v>
          </cell>
          <cell r="H885">
            <v>-3.7360000000000002</v>
          </cell>
        </row>
        <row r="886">
          <cell r="C886">
            <v>5341.5879999999997</v>
          </cell>
          <cell r="D886">
            <v>2.0569999999999999</v>
          </cell>
          <cell r="G886">
            <v>7915.5129999999999</v>
          </cell>
          <cell r="H886">
            <v>-3.593</v>
          </cell>
        </row>
        <row r="887">
          <cell r="C887">
            <v>5344.585</v>
          </cell>
          <cell r="D887">
            <v>1.7689999999999999</v>
          </cell>
          <cell r="G887">
            <v>7919.87</v>
          </cell>
          <cell r="H887">
            <v>-3.75</v>
          </cell>
        </row>
        <row r="888">
          <cell r="C888">
            <v>5348.0339999999997</v>
          </cell>
          <cell r="D888">
            <v>1.292</v>
          </cell>
          <cell r="G888">
            <v>7924.3909999999996</v>
          </cell>
          <cell r="H888">
            <v>-3.6920000000000002</v>
          </cell>
        </row>
        <row r="889">
          <cell r="C889">
            <v>5353.0230000000001</v>
          </cell>
          <cell r="D889">
            <v>0.45900000000000002</v>
          </cell>
          <cell r="G889">
            <v>7929.1869999999999</v>
          </cell>
          <cell r="H889">
            <v>-3.613</v>
          </cell>
        </row>
        <row r="890">
          <cell r="C890">
            <v>5358.9340000000002</v>
          </cell>
          <cell r="D890">
            <v>-0.73899999999999999</v>
          </cell>
          <cell r="G890">
            <v>7932.2470000000003</v>
          </cell>
          <cell r="H890">
            <v>-3.4750000000000001</v>
          </cell>
        </row>
        <row r="891">
          <cell r="C891">
            <v>5362.9110000000001</v>
          </cell>
          <cell r="D891">
            <v>-1.456</v>
          </cell>
          <cell r="G891">
            <v>7937.5559999999996</v>
          </cell>
          <cell r="H891">
            <v>-3.4249999999999998</v>
          </cell>
        </row>
        <row r="892">
          <cell r="C892">
            <v>5366.5309999999999</v>
          </cell>
          <cell r="D892">
            <v>-2.395</v>
          </cell>
          <cell r="G892">
            <v>7942.6869999999999</v>
          </cell>
          <cell r="H892">
            <v>-3.5070000000000001</v>
          </cell>
        </row>
        <row r="893">
          <cell r="C893">
            <v>5371.6360000000004</v>
          </cell>
          <cell r="D893">
            <v>-3.6619999999999999</v>
          </cell>
          <cell r="G893">
            <v>7947.134</v>
          </cell>
          <cell r="H893">
            <v>-3.48</v>
          </cell>
        </row>
        <row r="894">
          <cell r="C894">
            <v>5376.8220000000001</v>
          </cell>
          <cell r="D894">
            <v>-4.9409999999999998</v>
          </cell>
          <cell r="G894">
            <v>7951.1239999999998</v>
          </cell>
          <cell r="H894">
            <v>-3.468</v>
          </cell>
        </row>
        <row r="895">
          <cell r="C895">
            <v>5385.018</v>
          </cell>
          <cell r="D895">
            <v>-6.3490000000000002</v>
          </cell>
          <cell r="G895">
            <v>7953.009</v>
          </cell>
          <cell r="H895">
            <v>-3.4769999999999999</v>
          </cell>
        </row>
        <row r="896">
          <cell r="C896">
            <v>5392.4960000000001</v>
          </cell>
          <cell r="D896">
            <v>-7.6139999999999999</v>
          </cell>
          <cell r="G896">
            <v>7957.8869999999997</v>
          </cell>
          <cell r="H896">
            <v>-3.4969999999999999</v>
          </cell>
        </row>
        <row r="897">
          <cell r="C897">
            <v>5397.4380000000001</v>
          </cell>
          <cell r="D897">
            <v>-8.0790000000000006</v>
          </cell>
          <cell r="G897">
            <v>7960.9930000000004</v>
          </cell>
          <cell r="H897">
            <v>-3.577</v>
          </cell>
        </row>
        <row r="898">
          <cell r="C898">
            <v>5412.7039999999997</v>
          </cell>
          <cell r="D898">
            <v>-9.2289999999999992</v>
          </cell>
          <cell r="G898">
            <v>7964.5039999999999</v>
          </cell>
          <cell r="H898">
            <v>-3.5569999999999999</v>
          </cell>
        </row>
        <row r="899">
          <cell r="C899">
            <v>5430.6679999999997</v>
          </cell>
          <cell r="D899">
            <v>-9.1590000000000007</v>
          </cell>
          <cell r="G899">
            <v>7966.1139999999996</v>
          </cell>
          <cell r="H899">
            <v>-3.597</v>
          </cell>
        </row>
        <row r="900">
          <cell r="C900">
            <v>5450.0820000000003</v>
          </cell>
          <cell r="D900">
            <v>-7.3529999999999998</v>
          </cell>
          <cell r="G900">
            <v>7968.1360000000004</v>
          </cell>
          <cell r="H900">
            <v>-3.5640000000000001</v>
          </cell>
        </row>
        <row r="901">
          <cell r="C901">
            <v>5453.9960000000001</v>
          </cell>
          <cell r="D901">
            <v>-6.7919999999999998</v>
          </cell>
          <cell r="G901">
            <v>7971.0219999999999</v>
          </cell>
          <cell r="H901">
            <v>-3.52</v>
          </cell>
        </row>
        <row r="902">
          <cell r="C902">
            <v>5459.3289999999997</v>
          </cell>
          <cell r="D902">
            <v>-6.02</v>
          </cell>
          <cell r="G902">
            <v>7974.6080000000002</v>
          </cell>
          <cell r="H902">
            <v>-3.3849999999999998</v>
          </cell>
        </row>
        <row r="903">
          <cell r="C903">
            <v>5464.31</v>
          </cell>
          <cell r="D903">
            <v>-5.3380000000000001</v>
          </cell>
          <cell r="G903">
            <v>7982.3239999999996</v>
          </cell>
          <cell r="H903">
            <v>-3.42</v>
          </cell>
        </row>
        <row r="904">
          <cell r="C904">
            <v>5469.1660000000002</v>
          </cell>
          <cell r="D904">
            <v>-4.6280000000000001</v>
          </cell>
          <cell r="G904">
            <v>7985.201</v>
          </cell>
          <cell r="H904">
            <v>-3.4319999999999999</v>
          </cell>
        </row>
        <row r="905">
          <cell r="C905">
            <v>5473.5330000000004</v>
          </cell>
          <cell r="D905">
            <v>-4.1130000000000004</v>
          </cell>
          <cell r="G905">
            <v>7992.3819999999996</v>
          </cell>
          <cell r="H905">
            <v>-3.4449999999999998</v>
          </cell>
        </row>
        <row r="906">
          <cell r="C906">
            <v>5480.1090000000004</v>
          </cell>
          <cell r="D906">
            <v>-3.2709999999999999</v>
          </cell>
          <cell r="G906">
            <v>8001.3540000000003</v>
          </cell>
          <cell r="H906">
            <v>-3.5950000000000002</v>
          </cell>
        </row>
        <row r="907">
          <cell r="C907">
            <v>5483.6260000000002</v>
          </cell>
          <cell r="D907">
            <v>-2.8439999999999999</v>
          </cell>
          <cell r="G907">
            <v>8008.8829999999998</v>
          </cell>
          <cell r="H907">
            <v>-3.7450000000000001</v>
          </cell>
        </row>
        <row r="908">
          <cell r="C908">
            <v>5488.6930000000002</v>
          </cell>
          <cell r="D908">
            <v>-2.3250000000000002</v>
          </cell>
          <cell r="G908">
            <v>8017.2039999999997</v>
          </cell>
          <cell r="H908">
            <v>-3.786</v>
          </cell>
        </row>
        <row r="909">
          <cell r="C909">
            <v>5492.8149999999996</v>
          </cell>
          <cell r="D909">
            <v>-1.9179999999999999</v>
          </cell>
          <cell r="G909">
            <v>8021.6629999999996</v>
          </cell>
          <cell r="H909">
            <v>-4.0979999999999999</v>
          </cell>
        </row>
        <row r="910">
          <cell r="C910">
            <v>5496.4290000000001</v>
          </cell>
          <cell r="D910">
            <v>-1.42</v>
          </cell>
          <cell r="G910">
            <v>8026.9989999999998</v>
          </cell>
          <cell r="H910">
            <v>-4.5090000000000003</v>
          </cell>
        </row>
        <row r="911">
          <cell r="C911">
            <v>5500.1049999999996</v>
          </cell>
          <cell r="D911">
            <v>-0.995</v>
          </cell>
          <cell r="G911">
            <v>8032.3909999999996</v>
          </cell>
          <cell r="H911">
            <v>-4.9880000000000004</v>
          </cell>
        </row>
        <row r="912">
          <cell r="C912">
            <v>5503.1840000000002</v>
          </cell>
          <cell r="D912">
            <v>-0.73099999999999998</v>
          </cell>
          <cell r="G912">
            <v>8035.76</v>
          </cell>
          <cell r="H912">
            <v>-5.3579999999999997</v>
          </cell>
        </row>
        <row r="913">
          <cell r="C913">
            <v>5506.5690000000004</v>
          </cell>
          <cell r="D913">
            <v>-0.47599999999999998</v>
          </cell>
          <cell r="G913">
            <v>8038.3230000000003</v>
          </cell>
          <cell r="H913">
            <v>-5.63</v>
          </cell>
        </row>
        <row r="914">
          <cell r="C914">
            <v>5510.91</v>
          </cell>
          <cell r="D914">
            <v>-2.8000000000000001E-2</v>
          </cell>
          <cell r="G914">
            <v>8041.6369999999997</v>
          </cell>
          <cell r="H914">
            <v>-5.9630000000000001</v>
          </cell>
        </row>
        <row r="915">
          <cell r="C915">
            <v>5516.2979999999998</v>
          </cell>
          <cell r="D915">
            <v>0.46200000000000002</v>
          </cell>
          <cell r="G915">
            <v>8045.6</v>
          </cell>
          <cell r="H915">
            <v>-6.2</v>
          </cell>
        </row>
        <row r="916">
          <cell r="C916">
            <v>5521.1869999999999</v>
          </cell>
          <cell r="D916">
            <v>0.92600000000000005</v>
          </cell>
          <cell r="G916">
            <v>8047.3670000000002</v>
          </cell>
          <cell r="H916">
            <v>-6.2389999999999999</v>
          </cell>
        </row>
        <row r="917">
          <cell r="C917">
            <v>5523.8029999999999</v>
          </cell>
          <cell r="D917">
            <v>1.0660000000000001</v>
          </cell>
          <cell r="G917">
            <v>8051.34</v>
          </cell>
          <cell r="H917">
            <v>-6.2960000000000003</v>
          </cell>
        </row>
        <row r="918">
          <cell r="C918">
            <v>5527.5249999999996</v>
          </cell>
          <cell r="D918">
            <v>1.3759999999999999</v>
          </cell>
          <cell r="G918">
            <v>8055.5839999999998</v>
          </cell>
          <cell r="H918">
            <v>-6.266</v>
          </cell>
        </row>
        <row r="919">
          <cell r="C919">
            <v>5532.7269999999999</v>
          </cell>
          <cell r="D919">
            <v>1.7789999999999999</v>
          </cell>
          <cell r="G919">
            <v>8059.0349999999999</v>
          </cell>
          <cell r="H919">
            <v>-6.2220000000000004</v>
          </cell>
        </row>
        <row r="920">
          <cell r="C920">
            <v>5539.55</v>
          </cell>
          <cell r="D920">
            <v>2.2349999999999999</v>
          </cell>
          <cell r="G920">
            <v>8061.3680000000004</v>
          </cell>
          <cell r="H920">
            <v>-6.2789999999999999</v>
          </cell>
        </row>
        <row r="921">
          <cell r="C921">
            <v>5542.8549999999996</v>
          </cell>
          <cell r="D921">
            <v>2.4950000000000001</v>
          </cell>
          <cell r="G921">
            <v>8064.11</v>
          </cell>
          <cell r="H921">
            <v>-6.27</v>
          </cell>
        </row>
        <row r="922">
          <cell r="C922">
            <v>5547.049</v>
          </cell>
          <cell r="D922">
            <v>2.7069999999999999</v>
          </cell>
          <cell r="G922">
            <v>8066.3329999999996</v>
          </cell>
          <cell r="H922">
            <v>-6.1970000000000001</v>
          </cell>
        </row>
        <row r="923">
          <cell r="C923">
            <v>5552.7860000000001</v>
          </cell>
          <cell r="D923">
            <v>3.0190000000000001</v>
          </cell>
          <cell r="G923">
            <v>8068.8770000000004</v>
          </cell>
          <cell r="H923">
            <v>-5.93</v>
          </cell>
        </row>
        <row r="924">
          <cell r="C924">
            <v>5556.6440000000002</v>
          </cell>
          <cell r="D924">
            <v>3.1120000000000001</v>
          </cell>
          <cell r="G924">
            <v>8071.8689999999997</v>
          </cell>
          <cell r="H924">
            <v>-5.6070000000000002</v>
          </cell>
        </row>
        <row r="925">
          <cell r="C925">
            <v>5560.7060000000001</v>
          </cell>
          <cell r="D925">
            <v>3.198</v>
          </cell>
          <cell r="G925">
            <v>8073.85</v>
          </cell>
          <cell r="H925">
            <v>-5.3730000000000002</v>
          </cell>
        </row>
        <row r="926">
          <cell r="C926">
            <v>5565.4549999999999</v>
          </cell>
          <cell r="D926">
            <v>3.4260000000000002</v>
          </cell>
          <cell r="G926">
            <v>8076.8620000000001</v>
          </cell>
          <cell r="H926">
            <v>-5</v>
          </cell>
        </row>
        <row r="927">
          <cell r="C927">
            <v>5570.0590000000002</v>
          </cell>
          <cell r="D927">
            <v>3.4569999999999999</v>
          </cell>
          <cell r="G927">
            <v>8079.4279999999999</v>
          </cell>
          <cell r="H927">
            <v>-4.6689999999999996</v>
          </cell>
        </row>
        <row r="928">
          <cell r="C928">
            <v>5574.6409999999996</v>
          </cell>
          <cell r="D928">
            <v>3.4220000000000002</v>
          </cell>
          <cell r="G928">
            <v>8082.8329999999996</v>
          </cell>
          <cell r="H928">
            <v>-4.2619999999999996</v>
          </cell>
        </row>
        <row r="929">
          <cell r="C929">
            <v>5579.5929999999998</v>
          </cell>
          <cell r="D929">
            <v>3.367</v>
          </cell>
          <cell r="G929">
            <v>8090.6270000000004</v>
          </cell>
          <cell r="H929">
            <v>-3.1549999999999998</v>
          </cell>
        </row>
        <row r="930">
          <cell r="C930">
            <v>5592.5590000000002</v>
          </cell>
          <cell r="D930">
            <v>3.24</v>
          </cell>
          <cell r="G930">
            <v>8095.9930000000004</v>
          </cell>
          <cell r="H930">
            <v>-2.5990000000000002</v>
          </cell>
        </row>
        <row r="931">
          <cell r="C931">
            <v>5601.951</v>
          </cell>
          <cell r="D931">
            <v>3.17</v>
          </cell>
          <cell r="G931">
            <v>8102.0619999999999</v>
          </cell>
          <cell r="H931">
            <v>-2.1760000000000002</v>
          </cell>
        </row>
        <row r="932">
          <cell r="C932">
            <v>5610.7579999999998</v>
          </cell>
          <cell r="D932">
            <v>3.0310000000000001</v>
          </cell>
          <cell r="G932">
            <v>8111.55</v>
          </cell>
          <cell r="H932">
            <v>-1.948</v>
          </cell>
        </row>
        <row r="933">
          <cell r="C933">
            <v>5625.9279999999999</v>
          </cell>
          <cell r="D933">
            <v>3.06</v>
          </cell>
          <cell r="G933">
            <v>8115.9170000000004</v>
          </cell>
          <cell r="H933">
            <v>-1.966</v>
          </cell>
        </row>
        <row r="934">
          <cell r="C934">
            <v>5638.1040000000003</v>
          </cell>
          <cell r="D934">
            <v>2.9449999999999998</v>
          </cell>
          <cell r="G934">
            <v>8119.9859999999999</v>
          </cell>
          <cell r="H934">
            <v>-2.0990000000000002</v>
          </cell>
        </row>
        <row r="935">
          <cell r="C935">
            <v>5656.0590000000002</v>
          </cell>
          <cell r="D935">
            <v>2.9129999999999998</v>
          </cell>
          <cell r="G935">
            <v>8123.5020000000004</v>
          </cell>
          <cell r="H935">
            <v>-2.302</v>
          </cell>
        </row>
        <row r="936">
          <cell r="C936">
            <v>5680.4930000000004</v>
          </cell>
          <cell r="D936">
            <v>2.7210000000000001</v>
          </cell>
          <cell r="G936">
            <v>8127.9769999999999</v>
          </cell>
          <cell r="H936">
            <v>-2.476</v>
          </cell>
        </row>
        <row r="937">
          <cell r="C937">
            <v>5705.2349999999997</v>
          </cell>
          <cell r="D937">
            <v>2.6</v>
          </cell>
          <cell r="G937">
            <v>8131.1139999999996</v>
          </cell>
          <cell r="H937">
            <v>-2.6360000000000001</v>
          </cell>
        </row>
        <row r="938">
          <cell r="C938">
            <v>5730.1360000000004</v>
          </cell>
          <cell r="D938">
            <v>2.8090000000000002</v>
          </cell>
          <cell r="G938">
            <v>8134.7849999999999</v>
          </cell>
          <cell r="H938">
            <v>-2.633</v>
          </cell>
        </row>
        <row r="939">
          <cell r="C939">
            <v>5747.35</v>
          </cell>
          <cell r="D939">
            <v>2.1779999999999999</v>
          </cell>
          <cell r="G939">
            <v>8139.067</v>
          </cell>
          <cell r="H939">
            <v>-2.8460000000000001</v>
          </cell>
        </row>
        <row r="940">
          <cell r="C940">
            <v>5769.2830000000004</v>
          </cell>
          <cell r="D940">
            <v>1.7609999999999999</v>
          </cell>
          <cell r="G940">
            <v>8142.3549999999996</v>
          </cell>
          <cell r="H940">
            <v>-2.9910000000000001</v>
          </cell>
        </row>
        <row r="941">
          <cell r="C941">
            <v>5786.72</v>
          </cell>
          <cell r="D941">
            <v>1.544</v>
          </cell>
          <cell r="G941">
            <v>8143.7820000000002</v>
          </cell>
          <cell r="H941">
            <v>-3.0920000000000001</v>
          </cell>
        </row>
        <row r="942">
          <cell r="C942">
            <v>5807.3950000000004</v>
          </cell>
          <cell r="D942">
            <v>1.585</v>
          </cell>
          <cell r="G942">
            <v>8147.8069999999998</v>
          </cell>
          <cell r="H942">
            <v>-3.3090000000000002</v>
          </cell>
        </row>
        <row r="943">
          <cell r="C943">
            <v>5829.7929999999997</v>
          </cell>
          <cell r="D943">
            <v>1.6539999999999999</v>
          </cell>
          <cell r="G943">
            <v>8150.5169999999998</v>
          </cell>
          <cell r="H943">
            <v>-3.5670000000000002</v>
          </cell>
        </row>
        <row r="944">
          <cell r="C944">
            <v>5854.875</v>
          </cell>
          <cell r="D944">
            <v>1.621</v>
          </cell>
          <cell r="G944">
            <v>8152.9740000000002</v>
          </cell>
          <cell r="H944">
            <v>-3.7429999999999999</v>
          </cell>
        </row>
        <row r="945">
          <cell r="C945">
            <v>5874.1379999999999</v>
          </cell>
          <cell r="D945">
            <v>1.581</v>
          </cell>
          <cell r="G945">
            <v>8158.3649999999998</v>
          </cell>
          <cell r="H945">
            <v>-4.0199999999999996</v>
          </cell>
        </row>
        <row r="946">
          <cell r="C946">
            <v>5895.37</v>
          </cell>
          <cell r="D946">
            <v>1.774</v>
          </cell>
          <cell r="G946">
            <v>8162.6750000000002</v>
          </cell>
          <cell r="H946">
            <v>-4.1689999999999996</v>
          </cell>
        </row>
        <row r="947">
          <cell r="C947">
            <v>5929.9279999999999</v>
          </cell>
          <cell r="D947">
            <v>1.929</v>
          </cell>
          <cell r="G947">
            <v>8172.8339999999998</v>
          </cell>
          <cell r="H947">
            <v>-4.33</v>
          </cell>
        </row>
        <row r="948">
          <cell r="C948">
            <v>5949.8850000000002</v>
          </cell>
          <cell r="D948">
            <v>1.8180000000000001</v>
          </cell>
          <cell r="G948">
            <v>8185.1360000000004</v>
          </cell>
          <cell r="H948">
            <v>-4.4909999999999997</v>
          </cell>
        </row>
        <row r="949">
          <cell r="C949">
            <v>5956.8109999999997</v>
          </cell>
          <cell r="D949">
            <v>1.671</v>
          </cell>
          <cell r="G949">
            <v>8192.5830000000005</v>
          </cell>
          <cell r="H949">
            <v>-4.5620000000000003</v>
          </cell>
        </row>
        <row r="950">
          <cell r="C950">
            <v>5961.4539999999997</v>
          </cell>
          <cell r="D950">
            <v>1.59</v>
          </cell>
          <cell r="G950">
            <v>8203.6759999999995</v>
          </cell>
          <cell r="H950">
            <v>-4.5439999999999996</v>
          </cell>
        </row>
        <row r="951">
          <cell r="C951">
            <v>5968.6779999999999</v>
          </cell>
          <cell r="D951">
            <v>1.552</v>
          </cell>
          <cell r="G951">
            <v>8211.3819999999996</v>
          </cell>
          <cell r="H951">
            <v>-4.4720000000000004</v>
          </cell>
        </row>
        <row r="952">
          <cell r="C952">
            <v>5972.32</v>
          </cell>
          <cell r="D952">
            <v>1.5129999999999999</v>
          </cell>
          <cell r="G952">
            <v>8224.2999999999993</v>
          </cell>
          <cell r="H952">
            <v>-4.3120000000000003</v>
          </cell>
        </row>
        <row r="953">
          <cell r="C953">
            <v>5977.683</v>
          </cell>
          <cell r="D953">
            <v>1.548</v>
          </cell>
          <cell r="G953">
            <v>8241.9840000000004</v>
          </cell>
          <cell r="H953">
            <v>-4.4790000000000001</v>
          </cell>
        </row>
        <row r="954">
          <cell r="C954">
            <v>5984.8850000000002</v>
          </cell>
          <cell r="D954">
            <v>1.52</v>
          </cell>
          <cell r="G954">
            <v>8258.1589999999997</v>
          </cell>
          <cell r="H954">
            <v>-4.3550000000000004</v>
          </cell>
        </row>
        <row r="955">
          <cell r="C955">
            <v>5995.5709999999999</v>
          </cell>
          <cell r="D955">
            <v>1.3460000000000001</v>
          </cell>
          <cell r="G955">
            <v>8261.7309999999998</v>
          </cell>
          <cell r="H955">
            <v>-4.2030000000000003</v>
          </cell>
        </row>
        <row r="956">
          <cell r="C956">
            <v>6002.0709999999999</v>
          </cell>
          <cell r="D956">
            <v>1.2350000000000001</v>
          </cell>
          <cell r="G956">
            <v>8274.2510000000002</v>
          </cell>
          <cell r="H956">
            <v>-4.2990000000000004</v>
          </cell>
        </row>
        <row r="957">
          <cell r="C957">
            <v>6015.0559999999996</v>
          </cell>
          <cell r="D957">
            <v>1.1120000000000001</v>
          </cell>
          <cell r="G957">
            <v>8285.6560000000009</v>
          </cell>
          <cell r="H957">
            <v>-4.2350000000000003</v>
          </cell>
        </row>
        <row r="958">
          <cell r="C958">
            <v>6022.55</v>
          </cell>
          <cell r="D958">
            <v>1.1659999999999999</v>
          </cell>
          <cell r="G958">
            <v>8297.7139999999999</v>
          </cell>
          <cell r="H958">
            <v>-4.2300000000000004</v>
          </cell>
        </row>
        <row r="959">
          <cell r="C959">
            <v>6033.9260000000004</v>
          </cell>
          <cell r="D959">
            <v>1.212</v>
          </cell>
          <cell r="G959">
            <v>8310.268</v>
          </cell>
          <cell r="H959">
            <v>-4.1870000000000003</v>
          </cell>
        </row>
        <row r="960">
          <cell r="C960">
            <v>6044.7960000000003</v>
          </cell>
          <cell r="D960">
            <v>1.18</v>
          </cell>
          <cell r="G960">
            <v>8324.1679999999997</v>
          </cell>
          <cell r="H960">
            <v>-4.1310000000000002</v>
          </cell>
        </row>
        <row r="961">
          <cell r="C961">
            <v>6064.5860000000002</v>
          </cell>
          <cell r="D961">
            <v>0.61</v>
          </cell>
          <cell r="G961">
            <v>8336.8829999999998</v>
          </cell>
          <cell r="H961">
            <v>-4.2309999999999999</v>
          </cell>
        </row>
        <row r="962">
          <cell r="C962">
            <v>6082.3440000000001</v>
          </cell>
          <cell r="D962">
            <v>0.115</v>
          </cell>
          <cell r="G962">
            <v>8347.5990000000002</v>
          </cell>
          <cell r="H962">
            <v>-4.3259999999999996</v>
          </cell>
        </row>
        <row r="963">
          <cell r="C963">
            <v>6101.6509999999998</v>
          </cell>
          <cell r="D963">
            <v>-0.442</v>
          </cell>
          <cell r="G963">
            <v>8359.7109999999993</v>
          </cell>
          <cell r="H963">
            <v>-4.234</v>
          </cell>
        </row>
        <row r="964">
          <cell r="C964">
            <v>6115.6589999999997</v>
          </cell>
          <cell r="D964">
            <v>-0.79400000000000004</v>
          </cell>
          <cell r="G964">
            <v>8367.7189999999991</v>
          </cell>
          <cell r="H964">
            <v>-4.2830000000000004</v>
          </cell>
        </row>
        <row r="965">
          <cell r="C965">
            <v>6133.1130000000003</v>
          </cell>
          <cell r="D965">
            <v>-1.3360000000000001</v>
          </cell>
          <cell r="G965">
            <v>8373.3070000000007</v>
          </cell>
          <cell r="H965">
            <v>-4.2050000000000001</v>
          </cell>
        </row>
        <row r="966">
          <cell r="C966">
            <v>6147.3119999999999</v>
          </cell>
          <cell r="D966">
            <v>-2.0299999999999998</v>
          </cell>
          <cell r="G966">
            <v>8376.6859999999997</v>
          </cell>
          <cell r="H966">
            <v>-4.2270000000000003</v>
          </cell>
        </row>
        <row r="967">
          <cell r="C967">
            <v>6167.491</v>
          </cell>
          <cell r="D967">
            <v>-2.61</v>
          </cell>
          <cell r="G967">
            <v>8379.0740000000005</v>
          </cell>
          <cell r="H967">
            <v>-4.1929999999999996</v>
          </cell>
        </row>
        <row r="968">
          <cell r="C968">
            <v>6181.8890000000001</v>
          </cell>
          <cell r="D968">
            <v>-2.6320000000000001</v>
          </cell>
          <cell r="G968">
            <v>8379.8009999999995</v>
          </cell>
          <cell r="H968">
            <v>-4.1849999999999996</v>
          </cell>
        </row>
        <row r="969">
          <cell r="C969">
            <v>6186.09</v>
          </cell>
          <cell r="D969">
            <v>-2.403</v>
          </cell>
          <cell r="G969">
            <v>8387.9920000000002</v>
          </cell>
          <cell r="H969">
            <v>-4.1710000000000003</v>
          </cell>
        </row>
        <row r="970">
          <cell r="C970">
            <v>6192.9340000000002</v>
          </cell>
          <cell r="D970">
            <v>-2.2400000000000002</v>
          </cell>
          <cell r="G970">
            <v>8394.643</v>
          </cell>
          <cell r="H970">
            <v>-4.1280000000000001</v>
          </cell>
        </row>
        <row r="971">
          <cell r="C971">
            <v>6200.2190000000001</v>
          </cell>
          <cell r="D971">
            <v>-1.7649999999999999</v>
          </cell>
          <cell r="G971">
            <v>8399.3539999999994</v>
          </cell>
          <cell r="H971">
            <v>-4.1420000000000003</v>
          </cell>
        </row>
        <row r="972">
          <cell r="C972">
            <v>6204.7610000000004</v>
          </cell>
          <cell r="D972">
            <v>-1.5309999999999999</v>
          </cell>
          <cell r="G972">
            <v>8406.9470000000001</v>
          </cell>
          <cell r="H972">
            <v>-4.2039999999999997</v>
          </cell>
        </row>
        <row r="973">
          <cell r="C973">
            <v>6210.8379999999997</v>
          </cell>
          <cell r="D973">
            <v>-1.2190000000000001</v>
          </cell>
          <cell r="G973">
            <v>8410.2960000000003</v>
          </cell>
          <cell r="H973">
            <v>-4.1609999999999996</v>
          </cell>
        </row>
        <row r="974">
          <cell r="C974">
            <v>6214.7690000000002</v>
          </cell>
          <cell r="D974">
            <v>-1.069</v>
          </cell>
          <cell r="G974">
            <v>8422</v>
          </cell>
          <cell r="H974">
            <v>-4.0430000000000001</v>
          </cell>
        </row>
        <row r="975">
          <cell r="C975">
            <v>6219.7860000000001</v>
          </cell>
          <cell r="D975">
            <v>-0.69599999999999995</v>
          </cell>
          <cell r="G975">
            <v>8444.3060000000005</v>
          </cell>
          <cell r="H975">
            <v>-3.9590000000000001</v>
          </cell>
        </row>
        <row r="976">
          <cell r="C976">
            <v>6227.6040000000003</v>
          </cell>
          <cell r="D976">
            <v>-0.35</v>
          </cell>
          <cell r="G976">
            <v>8463.7839999999997</v>
          </cell>
          <cell r="H976">
            <v>-3.9460000000000002</v>
          </cell>
        </row>
        <row r="977">
          <cell r="C977">
            <v>6231.0389999999998</v>
          </cell>
          <cell r="D977">
            <v>-0.27300000000000002</v>
          </cell>
          <cell r="G977">
            <v>8483.9120000000003</v>
          </cell>
          <cell r="H977">
            <v>-3.85</v>
          </cell>
        </row>
        <row r="978">
          <cell r="C978">
            <v>6236.6819999999998</v>
          </cell>
          <cell r="D978">
            <v>9.1999999999999998E-2</v>
          </cell>
          <cell r="G978">
            <v>8499.8369999999995</v>
          </cell>
          <cell r="H978">
            <v>-3.8650000000000002</v>
          </cell>
        </row>
        <row r="979">
          <cell r="C979">
            <v>6243.6059999999998</v>
          </cell>
          <cell r="D979">
            <v>0.34599999999999997</v>
          </cell>
          <cell r="G979">
            <v>8520.9840000000004</v>
          </cell>
          <cell r="H979">
            <v>-3.7629999999999999</v>
          </cell>
        </row>
        <row r="980">
          <cell r="C980">
            <v>6246.107</v>
          </cell>
          <cell r="D980">
            <v>0.34899999999999998</v>
          </cell>
          <cell r="G980">
            <v>8532.1020000000008</v>
          </cell>
          <cell r="H980">
            <v>-3.7930000000000001</v>
          </cell>
        </row>
        <row r="981">
          <cell r="C981">
            <v>6251.9610000000002</v>
          </cell>
          <cell r="D981">
            <v>0.65400000000000003</v>
          </cell>
          <cell r="G981">
            <v>8538.8019999999997</v>
          </cell>
          <cell r="H981">
            <v>-3.7410000000000001</v>
          </cell>
        </row>
        <row r="982">
          <cell r="C982">
            <v>6258.1629999999996</v>
          </cell>
          <cell r="D982">
            <v>0.89</v>
          </cell>
          <cell r="G982">
            <v>8544.3580000000002</v>
          </cell>
          <cell r="H982">
            <v>-3.6320000000000001</v>
          </cell>
        </row>
        <row r="983">
          <cell r="C983">
            <v>6262.3580000000002</v>
          </cell>
          <cell r="D983">
            <v>0.91100000000000003</v>
          </cell>
          <cell r="G983">
            <v>8548.5519999999997</v>
          </cell>
          <cell r="H983">
            <v>-3.681</v>
          </cell>
        </row>
        <row r="984">
          <cell r="C984">
            <v>6267.9369999999999</v>
          </cell>
          <cell r="D984">
            <v>1.2130000000000001</v>
          </cell>
          <cell r="G984">
            <v>8553.0869999999995</v>
          </cell>
          <cell r="H984">
            <v>-3.5219999999999998</v>
          </cell>
        </row>
        <row r="985">
          <cell r="C985">
            <v>6272.826</v>
          </cell>
          <cell r="D985">
            <v>1.4570000000000001</v>
          </cell>
          <cell r="G985">
            <v>8556.2450000000008</v>
          </cell>
          <cell r="H985">
            <v>-3.56</v>
          </cell>
        </row>
        <row r="986">
          <cell r="C986">
            <v>6276.5889999999999</v>
          </cell>
          <cell r="D986">
            <v>1.627</v>
          </cell>
          <cell r="G986">
            <v>8560.9709999999995</v>
          </cell>
          <cell r="H986">
            <v>-3.6520000000000001</v>
          </cell>
        </row>
        <row r="987">
          <cell r="C987">
            <v>6281.3829999999998</v>
          </cell>
          <cell r="D987">
            <v>1.7889999999999999</v>
          </cell>
          <cell r="G987">
            <v>8565.9609999999993</v>
          </cell>
          <cell r="H987">
            <v>-3.79</v>
          </cell>
        </row>
        <row r="988">
          <cell r="C988">
            <v>6287.2120000000004</v>
          </cell>
          <cell r="D988">
            <v>1.784</v>
          </cell>
          <cell r="G988">
            <v>8569.8369999999995</v>
          </cell>
          <cell r="H988">
            <v>-3.8679999999999999</v>
          </cell>
        </row>
        <row r="989">
          <cell r="C989">
            <v>6297.0029999999997</v>
          </cell>
          <cell r="D989">
            <v>1.6879999999999999</v>
          </cell>
          <cell r="G989">
            <v>8574.393</v>
          </cell>
          <cell r="H989">
            <v>-3.9750000000000001</v>
          </cell>
        </row>
        <row r="990">
          <cell r="C990">
            <v>6303.8580000000002</v>
          </cell>
          <cell r="D990">
            <v>1.6479999999999999</v>
          </cell>
          <cell r="G990">
            <v>8579.5859999999993</v>
          </cell>
          <cell r="H990">
            <v>-4.0330000000000004</v>
          </cell>
        </row>
        <row r="991">
          <cell r="C991">
            <v>6309.95</v>
          </cell>
          <cell r="D991">
            <v>1.498</v>
          </cell>
          <cell r="G991">
            <v>8583.3490000000002</v>
          </cell>
          <cell r="H991">
            <v>-4.0990000000000002</v>
          </cell>
        </row>
        <row r="992">
          <cell r="C992">
            <v>6321.4750000000004</v>
          </cell>
          <cell r="D992">
            <v>1.45</v>
          </cell>
          <cell r="G992">
            <v>8585.2990000000009</v>
          </cell>
          <cell r="H992">
            <v>-4.1520000000000001</v>
          </cell>
        </row>
        <row r="993">
          <cell r="C993">
            <v>6330.8969999999999</v>
          </cell>
          <cell r="D993">
            <v>1.696</v>
          </cell>
          <cell r="G993">
            <v>8588.1409999999996</v>
          </cell>
          <cell r="H993">
            <v>-4.1289999999999996</v>
          </cell>
        </row>
        <row r="994">
          <cell r="C994">
            <v>6337.3180000000002</v>
          </cell>
          <cell r="D994">
            <v>1.855</v>
          </cell>
          <cell r="G994">
            <v>8595.5349999999999</v>
          </cell>
          <cell r="H994">
            <v>-3.9430000000000001</v>
          </cell>
        </row>
        <row r="995">
          <cell r="C995">
            <v>6342.308</v>
          </cell>
          <cell r="D995">
            <v>2.1240000000000001</v>
          </cell>
          <cell r="G995">
            <v>8604.4330000000009</v>
          </cell>
          <cell r="H995">
            <v>-3.923</v>
          </cell>
        </row>
        <row r="996">
          <cell r="C996">
            <v>6348.6210000000001</v>
          </cell>
          <cell r="D996">
            <v>2.4169999999999998</v>
          </cell>
          <cell r="G996">
            <v>8606.7720000000008</v>
          </cell>
          <cell r="H996">
            <v>-3.9870000000000001</v>
          </cell>
        </row>
        <row r="997">
          <cell r="C997">
            <v>6353.366</v>
          </cell>
          <cell r="D997">
            <v>2.6269999999999998</v>
          </cell>
          <cell r="G997">
            <v>8610.8150000000005</v>
          </cell>
          <cell r="H997">
            <v>-4.0629999999999997</v>
          </cell>
        </row>
        <row r="998">
          <cell r="C998">
            <v>6359.1480000000001</v>
          </cell>
          <cell r="D998">
            <v>2.7530000000000001</v>
          </cell>
          <cell r="G998">
            <v>8621.0609999999997</v>
          </cell>
          <cell r="H998">
            <v>-3.59</v>
          </cell>
        </row>
        <row r="999">
          <cell r="C999">
            <v>6364.7380000000003</v>
          </cell>
          <cell r="D999">
            <v>2.9990000000000001</v>
          </cell>
          <cell r="G999">
            <v>8635.9410000000007</v>
          </cell>
          <cell r="H999">
            <v>-3.6309999999999998</v>
          </cell>
        </row>
        <row r="1000">
          <cell r="C1000">
            <v>6369.71</v>
          </cell>
          <cell r="D1000">
            <v>3.1240000000000001</v>
          </cell>
          <cell r="G1000">
            <v>8651.1769999999997</v>
          </cell>
          <cell r="H1000">
            <v>-3.5009999999999999</v>
          </cell>
        </row>
        <row r="1001">
          <cell r="C1001">
            <v>6375.433</v>
          </cell>
          <cell r="D1001">
            <v>3.1909999999999998</v>
          </cell>
          <cell r="G1001">
            <v>8666.3240000000005</v>
          </cell>
          <cell r="H1001">
            <v>-3.47</v>
          </cell>
        </row>
        <row r="1002">
          <cell r="C1002">
            <v>6382.0720000000001</v>
          </cell>
          <cell r="D1002">
            <v>3.3050000000000002</v>
          </cell>
          <cell r="G1002">
            <v>8682.2819999999992</v>
          </cell>
          <cell r="H1002">
            <v>-3.4169999999999998</v>
          </cell>
        </row>
        <row r="1003">
          <cell r="C1003">
            <v>6389.0240000000003</v>
          </cell>
          <cell r="D1003">
            <v>3.363</v>
          </cell>
          <cell r="G1003">
            <v>8691.7360000000008</v>
          </cell>
          <cell r="H1003">
            <v>-3.387</v>
          </cell>
        </row>
        <row r="1004">
          <cell r="C1004">
            <v>6395.1819999999998</v>
          </cell>
          <cell r="D1004">
            <v>3.3180000000000001</v>
          </cell>
          <cell r="G1004">
            <v>8697.8119999999999</v>
          </cell>
          <cell r="H1004">
            <v>-3.298</v>
          </cell>
        </row>
        <row r="1005">
          <cell r="C1005">
            <v>6403.4089999999997</v>
          </cell>
          <cell r="D1005">
            <v>3.27</v>
          </cell>
          <cell r="G1005">
            <v>8702.2420000000002</v>
          </cell>
          <cell r="H1005">
            <v>-3.2069999999999999</v>
          </cell>
        </row>
        <row r="1006">
          <cell r="C1006">
            <v>6407.951</v>
          </cell>
          <cell r="D1006">
            <v>3.1230000000000002</v>
          </cell>
          <cell r="G1006">
            <v>8705.2420000000002</v>
          </cell>
          <cell r="H1006">
            <v>-3.14</v>
          </cell>
        </row>
        <row r="1007">
          <cell r="C1007">
            <v>6414.7839999999997</v>
          </cell>
          <cell r="D1007">
            <v>3.2530000000000001</v>
          </cell>
          <cell r="G1007">
            <v>8710.2479999999996</v>
          </cell>
          <cell r="H1007">
            <v>-3.1309999999999998</v>
          </cell>
        </row>
        <row r="1008">
          <cell r="C1008">
            <v>6419.9579999999996</v>
          </cell>
          <cell r="D1008">
            <v>3.03</v>
          </cell>
          <cell r="G1008">
            <v>8711.9959999999992</v>
          </cell>
          <cell r="H1008">
            <v>-3.1589999999999998</v>
          </cell>
        </row>
        <row r="1009">
          <cell r="C1009">
            <v>6424.8280000000004</v>
          </cell>
          <cell r="D1009">
            <v>2.8220000000000001</v>
          </cell>
          <cell r="G1009">
            <v>8713.6839999999993</v>
          </cell>
          <cell r="H1009">
            <v>-3.1619999999999999</v>
          </cell>
        </row>
        <row r="1010">
          <cell r="C1010">
            <v>6429.357</v>
          </cell>
          <cell r="D1010">
            <v>2.6469999999999998</v>
          </cell>
          <cell r="G1010">
            <v>8718.0210000000006</v>
          </cell>
          <cell r="H1010">
            <v>-3.1629999999999998</v>
          </cell>
        </row>
        <row r="1011">
          <cell r="C1011">
            <v>6433.87</v>
          </cell>
          <cell r="D1011">
            <v>2.4079999999999999</v>
          </cell>
          <cell r="G1011">
            <v>8721.9950000000008</v>
          </cell>
          <cell r="H1011">
            <v>-3.0350000000000001</v>
          </cell>
        </row>
        <row r="1012">
          <cell r="C1012">
            <v>6438.75</v>
          </cell>
          <cell r="D1012">
            <v>2.2469999999999999</v>
          </cell>
          <cell r="G1012">
            <v>8724.4159999999993</v>
          </cell>
          <cell r="H1012">
            <v>-3.0529999999999999</v>
          </cell>
        </row>
        <row r="1013">
          <cell r="C1013">
            <v>6442.9589999999998</v>
          </cell>
          <cell r="D1013">
            <v>1.8859999999999999</v>
          </cell>
          <cell r="G1013">
            <v>8728.2569999999996</v>
          </cell>
          <cell r="H1013">
            <v>-2.9489999999999998</v>
          </cell>
        </row>
        <row r="1014">
          <cell r="C1014">
            <v>6447.8559999999998</v>
          </cell>
          <cell r="D1014">
            <v>1.522</v>
          </cell>
          <cell r="G1014">
            <v>8729.8780000000006</v>
          </cell>
          <cell r="H1014">
            <v>-3.0409999999999999</v>
          </cell>
        </row>
        <row r="1015">
          <cell r="C1015">
            <v>6454.8959999999997</v>
          </cell>
          <cell r="D1015">
            <v>1.0960000000000001</v>
          </cell>
          <cell r="G1015">
            <v>8734.2389999999996</v>
          </cell>
          <cell r="H1015">
            <v>-3.0419999999999998</v>
          </cell>
        </row>
        <row r="1016">
          <cell r="C1016">
            <v>6457.4679999999998</v>
          </cell>
          <cell r="D1016">
            <v>0.77200000000000002</v>
          </cell>
          <cell r="G1016">
            <v>8737.4240000000009</v>
          </cell>
          <cell r="H1016">
            <v>-2.992</v>
          </cell>
        </row>
        <row r="1017">
          <cell r="C1017">
            <v>6469.8869999999997</v>
          </cell>
          <cell r="D1017">
            <v>0.83299999999999996</v>
          </cell>
          <cell r="G1017">
            <v>8742.1209999999992</v>
          </cell>
          <cell r="H1017">
            <v>-3.1890000000000001</v>
          </cell>
        </row>
        <row r="1018">
          <cell r="C1018">
            <v>6474.8280000000004</v>
          </cell>
          <cell r="D1018">
            <v>0.81599999999999995</v>
          </cell>
          <cell r="G1018">
            <v>8744.3619999999992</v>
          </cell>
          <cell r="H1018">
            <v>-3.302</v>
          </cell>
        </row>
        <row r="1019">
          <cell r="C1019">
            <v>6483.451</v>
          </cell>
          <cell r="D1019">
            <v>0.755</v>
          </cell>
          <cell r="G1019">
            <v>8747.6919999999991</v>
          </cell>
          <cell r="H1019">
            <v>-3.4870000000000001</v>
          </cell>
        </row>
        <row r="1020">
          <cell r="C1020">
            <v>6493.2</v>
          </cell>
          <cell r="D1020">
            <v>1.127</v>
          </cell>
          <cell r="G1020">
            <v>8751.5429999999997</v>
          </cell>
          <cell r="H1020">
            <v>-3.5950000000000002</v>
          </cell>
        </row>
        <row r="1021">
          <cell r="C1021">
            <v>6502.8270000000002</v>
          </cell>
          <cell r="D1021">
            <v>1.417</v>
          </cell>
          <cell r="G1021">
            <v>8756.0669999999991</v>
          </cell>
          <cell r="H1021">
            <v>-3.6930000000000001</v>
          </cell>
        </row>
        <row r="1022">
          <cell r="C1022">
            <v>6523.9250000000002</v>
          </cell>
          <cell r="D1022">
            <v>1.7509999999999999</v>
          </cell>
          <cell r="G1022">
            <v>8758.9490000000005</v>
          </cell>
          <cell r="H1022">
            <v>-3.8610000000000002</v>
          </cell>
        </row>
        <row r="1023">
          <cell r="C1023">
            <v>6532.5749999999998</v>
          </cell>
          <cell r="D1023">
            <v>2.0070000000000001</v>
          </cell>
          <cell r="G1023">
            <v>8763.7849999999999</v>
          </cell>
          <cell r="H1023">
            <v>-4.09</v>
          </cell>
        </row>
        <row r="1024">
          <cell r="C1024">
            <v>6549.558</v>
          </cell>
          <cell r="D1024">
            <v>2.5630000000000002</v>
          </cell>
          <cell r="G1024">
            <v>8767.0049999999992</v>
          </cell>
          <cell r="H1024">
            <v>-4.1029999999999998</v>
          </cell>
        </row>
        <row r="1025">
          <cell r="C1025">
            <v>6570.0010000000002</v>
          </cell>
          <cell r="D1025">
            <v>2.996</v>
          </cell>
          <cell r="G1025">
            <v>8772.1689999999999</v>
          </cell>
          <cell r="H1025">
            <v>-4.2130000000000001</v>
          </cell>
        </row>
        <row r="1026">
          <cell r="C1026">
            <v>6582.3289999999997</v>
          </cell>
          <cell r="D1026">
            <v>3.3039999999999998</v>
          </cell>
          <cell r="G1026">
            <v>8776.9089999999997</v>
          </cell>
          <cell r="H1026">
            <v>-4.5720000000000001</v>
          </cell>
        </row>
        <row r="1027">
          <cell r="C1027">
            <v>6592.402</v>
          </cell>
          <cell r="D1027">
            <v>3.5590000000000002</v>
          </cell>
          <cell r="G1027">
            <v>8779.7870000000003</v>
          </cell>
          <cell r="H1027">
            <v>-4.569</v>
          </cell>
        </row>
        <row r="1028">
          <cell r="C1028">
            <v>6615.5420000000004</v>
          </cell>
          <cell r="D1028">
            <v>3.883</v>
          </cell>
          <cell r="G1028">
            <v>8784.18</v>
          </cell>
          <cell r="H1028">
            <v>-4.6820000000000004</v>
          </cell>
        </row>
        <row r="1029">
          <cell r="C1029">
            <v>6630.9639999999999</v>
          </cell>
          <cell r="D1029">
            <v>4.0629999999999997</v>
          </cell>
          <cell r="G1029">
            <v>8789.4660000000003</v>
          </cell>
          <cell r="H1029">
            <v>-4.766</v>
          </cell>
        </row>
        <row r="1030">
          <cell r="C1030">
            <v>6645.6350000000002</v>
          </cell>
          <cell r="D1030">
            <v>4.4950000000000001</v>
          </cell>
          <cell r="G1030">
            <v>8792.7659999999996</v>
          </cell>
          <cell r="H1030">
            <v>-4.8490000000000002</v>
          </cell>
        </row>
        <row r="1031">
          <cell r="C1031">
            <v>6690.7250000000004</v>
          </cell>
          <cell r="D1031">
            <v>4.1849999999999996</v>
          </cell>
          <cell r="G1031">
            <v>8799.9040000000005</v>
          </cell>
          <cell r="H1031">
            <v>-4.9320000000000004</v>
          </cell>
        </row>
        <row r="1032">
          <cell r="C1032">
            <v>6733.9970000000003</v>
          </cell>
          <cell r="D1032">
            <v>3.69</v>
          </cell>
          <cell r="G1032">
            <v>8807.8580000000002</v>
          </cell>
          <cell r="H1032">
            <v>-4.8879999999999999</v>
          </cell>
        </row>
        <row r="1033">
          <cell r="C1033">
            <v>6742.2420000000002</v>
          </cell>
          <cell r="D1033">
            <v>3.802</v>
          </cell>
          <cell r="G1033">
            <v>8817.0619999999999</v>
          </cell>
          <cell r="H1033">
            <v>-4.9550000000000001</v>
          </cell>
        </row>
        <row r="1034">
          <cell r="C1034">
            <v>6753.8270000000002</v>
          </cell>
          <cell r="D1034">
            <v>3.6459999999999999</v>
          </cell>
          <cell r="G1034">
            <v>8829.0570000000007</v>
          </cell>
          <cell r="H1034">
            <v>-4.8490000000000002</v>
          </cell>
        </row>
        <row r="1035">
          <cell r="C1035">
            <v>6770.7269999999999</v>
          </cell>
          <cell r="D1035">
            <v>3.9870000000000001</v>
          </cell>
          <cell r="G1035">
            <v>8841.2489999999998</v>
          </cell>
          <cell r="H1035">
            <v>-4.718</v>
          </cell>
        </row>
        <row r="1036">
          <cell r="C1036">
            <v>6788.3530000000001</v>
          </cell>
          <cell r="D1036">
            <v>3.6819999999999999</v>
          </cell>
          <cell r="G1036">
            <v>8855.4220000000005</v>
          </cell>
          <cell r="H1036">
            <v>-4.7640000000000002</v>
          </cell>
        </row>
        <row r="1037">
          <cell r="C1037">
            <v>6805.3850000000002</v>
          </cell>
          <cell r="D1037">
            <v>3.3570000000000002</v>
          </cell>
          <cell r="G1037">
            <v>8871.2459999999992</v>
          </cell>
          <cell r="H1037">
            <v>-4.8019999999999996</v>
          </cell>
        </row>
        <row r="1038">
          <cell r="C1038">
            <v>6818.8890000000001</v>
          </cell>
          <cell r="D1038">
            <v>3.4260000000000002</v>
          </cell>
          <cell r="G1038">
            <v>8884.4110000000001</v>
          </cell>
          <cell r="H1038">
            <v>-4.8920000000000003</v>
          </cell>
        </row>
        <row r="1039">
          <cell r="C1039">
            <v>6833.6260000000002</v>
          </cell>
          <cell r="D1039">
            <v>2.7610000000000001</v>
          </cell>
          <cell r="G1039">
            <v>8897.0190000000002</v>
          </cell>
          <cell r="H1039">
            <v>-4.8719999999999999</v>
          </cell>
        </row>
        <row r="1040">
          <cell r="C1040">
            <v>6846.8450000000003</v>
          </cell>
          <cell r="D1040">
            <v>2.5510000000000002</v>
          </cell>
          <cell r="G1040">
            <v>8912.81</v>
          </cell>
          <cell r="H1040">
            <v>-4.9329999999999998</v>
          </cell>
        </row>
        <row r="1041">
          <cell r="C1041">
            <v>6860.2349999999997</v>
          </cell>
          <cell r="D1041">
            <v>2.2559999999999998</v>
          </cell>
          <cell r="G1041">
            <v>8937.0589999999993</v>
          </cell>
          <cell r="H1041">
            <v>-5.1050000000000004</v>
          </cell>
        </row>
        <row r="1042">
          <cell r="C1042">
            <v>6873.73</v>
          </cell>
          <cell r="D1042">
            <v>1.99</v>
          </cell>
          <cell r="G1042">
            <v>8946.6650000000009</v>
          </cell>
          <cell r="H1042">
            <v>-5.1289999999999996</v>
          </cell>
        </row>
        <row r="1043">
          <cell r="C1043">
            <v>6884.9970000000003</v>
          </cell>
          <cell r="D1043">
            <v>1.786</v>
          </cell>
          <cell r="G1043">
            <v>8953.2090000000007</v>
          </cell>
          <cell r="H1043">
            <v>-5.1079999999999997</v>
          </cell>
        </row>
        <row r="1044">
          <cell r="C1044">
            <v>6897.07</v>
          </cell>
          <cell r="D1044">
            <v>1.7949999999999999</v>
          </cell>
          <cell r="G1044">
            <v>8960.3809999999994</v>
          </cell>
          <cell r="H1044">
            <v>-5.1260000000000003</v>
          </cell>
        </row>
        <row r="1045">
          <cell r="C1045">
            <v>6911.3630000000003</v>
          </cell>
          <cell r="D1045">
            <v>1.853</v>
          </cell>
          <cell r="G1045">
            <v>8972.6530000000002</v>
          </cell>
          <cell r="H1045">
            <v>-5.1360000000000001</v>
          </cell>
        </row>
        <row r="1046">
          <cell r="C1046">
            <v>6923.4650000000001</v>
          </cell>
          <cell r="D1046">
            <v>1.776</v>
          </cell>
          <cell r="G1046">
            <v>8980.9500000000007</v>
          </cell>
          <cell r="H1046">
            <v>-5.1189999999999998</v>
          </cell>
        </row>
        <row r="1047">
          <cell r="C1047">
            <v>6931.3429999999998</v>
          </cell>
          <cell r="D1047">
            <v>1.7749999999999999</v>
          </cell>
          <cell r="G1047">
            <v>9000.5380000000005</v>
          </cell>
          <cell r="H1047">
            <v>-5.1669999999999998</v>
          </cell>
        </row>
        <row r="1048">
          <cell r="C1048">
            <v>6944.6819999999998</v>
          </cell>
          <cell r="D1048">
            <v>1.5640000000000001</v>
          </cell>
          <cell r="G1048">
            <v>9008.8880000000008</v>
          </cell>
          <cell r="H1048">
            <v>-5.1740000000000004</v>
          </cell>
        </row>
        <row r="1049">
          <cell r="C1049">
            <v>6957.6980000000003</v>
          </cell>
          <cell r="D1049">
            <v>1.351</v>
          </cell>
          <cell r="G1049">
            <v>9020.0669999999991</v>
          </cell>
          <cell r="H1049">
            <v>-5.2729999999999997</v>
          </cell>
        </row>
        <row r="1050">
          <cell r="C1050">
            <v>6970.8429999999998</v>
          </cell>
          <cell r="D1050">
            <v>1.399</v>
          </cell>
          <cell r="G1050">
            <v>9036.0020000000004</v>
          </cell>
          <cell r="H1050">
            <v>-5.9640000000000004</v>
          </cell>
        </row>
        <row r="1051">
          <cell r="C1051">
            <v>6983.4380000000001</v>
          </cell>
          <cell r="D1051">
            <v>1.504</v>
          </cell>
          <cell r="G1051">
            <v>9044.643</v>
          </cell>
          <cell r="H1051">
            <v>-6.8860000000000001</v>
          </cell>
        </row>
        <row r="1052">
          <cell r="C1052">
            <v>6996.7089999999998</v>
          </cell>
          <cell r="D1052">
            <v>1.3049999999999999</v>
          </cell>
          <cell r="G1052">
            <v>9049.3289999999997</v>
          </cell>
          <cell r="H1052">
            <v>-7.6189999999999998</v>
          </cell>
        </row>
        <row r="1053">
          <cell r="C1053">
            <v>7011.7950000000001</v>
          </cell>
          <cell r="D1053">
            <v>1.4850000000000001</v>
          </cell>
          <cell r="G1053">
            <v>9053.3880000000008</v>
          </cell>
          <cell r="H1053">
            <v>-8.4130000000000003</v>
          </cell>
        </row>
        <row r="1054">
          <cell r="C1054">
            <v>7022.0460000000003</v>
          </cell>
          <cell r="D1054">
            <v>1.522</v>
          </cell>
          <cell r="G1054">
            <v>9057.0049999999992</v>
          </cell>
          <cell r="H1054">
            <v>-9.16</v>
          </cell>
        </row>
        <row r="1055">
          <cell r="C1055">
            <v>7033.3270000000002</v>
          </cell>
          <cell r="D1055">
            <v>1.431</v>
          </cell>
          <cell r="G1055">
            <v>9061.5280000000002</v>
          </cell>
          <cell r="H1055">
            <v>-10.051</v>
          </cell>
        </row>
        <row r="1056">
          <cell r="C1056">
            <v>7049.77</v>
          </cell>
          <cell r="D1056">
            <v>1.3859999999999999</v>
          </cell>
          <cell r="G1056">
            <v>9064.5120000000006</v>
          </cell>
          <cell r="H1056">
            <v>-10.583</v>
          </cell>
        </row>
        <row r="1057">
          <cell r="C1057">
            <v>7065.9440000000004</v>
          </cell>
          <cell r="D1057">
            <v>1.4650000000000001</v>
          </cell>
          <cell r="G1057">
            <v>9067.6890000000003</v>
          </cell>
          <cell r="H1057">
            <v>-11.224</v>
          </cell>
        </row>
        <row r="1058">
          <cell r="C1058">
            <v>7082.7240000000002</v>
          </cell>
          <cell r="D1058">
            <v>1.4650000000000001</v>
          </cell>
          <cell r="G1058">
            <v>9070.393</v>
          </cell>
          <cell r="H1058">
            <v>-11.647</v>
          </cell>
        </row>
        <row r="1059">
          <cell r="C1059">
            <v>7100.5709999999999</v>
          </cell>
          <cell r="D1059">
            <v>1.655</v>
          </cell>
          <cell r="G1059">
            <v>9072.7649999999994</v>
          </cell>
          <cell r="H1059">
            <v>-12.028</v>
          </cell>
        </row>
        <row r="1060">
          <cell r="C1060">
            <v>7116.3360000000002</v>
          </cell>
          <cell r="D1060">
            <v>1.6579999999999999</v>
          </cell>
          <cell r="G1060">
            <v>9078.1460000000006</v>
          </cell>
          <cell r="H1060">
            <v>-13.121</v>
          </cell>
        </row>
        <row r="1061">
          <cell r="C1061">
            <v>7125.683</v>
          </cell>
          <cell r="D1061">
            <v>1.68</v>
          </cell>
          <cell r="G1061">
            <v>9081.61</v>
          </cell>
          <cell r="H1061">
            <v>-13.696999999999999</v>
          </cell>
        </row>
        <row r="1062">
          <cell r="C1062">
            <v>7129.7929999999997</v>
          </cell>
          <cell r="D1062">
            <v>1.8160000000000001</v>
          </cell>
          <cell r="G1062">
            <v>9084.0509999999995</v>
          </cell>
          <cell r="H1062">
            <v>-14.172000000000001</v>
          </cell>
        </row>
        <row r="1063">
          <cell r="C1063">
            <v>7134.201</v>
          </cell>
          <cell r="D1063">
            <v>1.978</v>
          </cell>
          <cell r="G1063">
            <v>9085.6749999999993</v>
          </cell>
          <cell r="H1063">
            <v>-14.331</v>
          </cell>
        </row>
        <row r="1064">
          <cell r="C1064">
            <v>7137.7839999999997</v>
          </cell>
          <cell r="D1064">
            <v>2.0049999999999999</v>
          </cell>
          <cell r="G1064">
            <v>9087.7360000000008</v>
          </cell>
          <cell r="H1064">
            <v>-14.632</v>
          </cell>
        </row>
        <row r="1065">
          <cell r="C1065">
            <v>7143.7089999999998</v>
          </cell>
          <cell r="D1065">
            <v>2.081</v>
          </cell>
          <cell r="G1065">
            <v>9091.018</v>
          </cell>
          <cell r="H1065">
            <v>-15.151999999999999</v>
          </cell>
        </row>
        <row r="1066">
          <cell r="C1066">
            <v>7151.2910000000002</v>
          </cell>
          <cell r="D1066">
            <v>2.3460000000000001</v>
          </cell>
          <cell r="G1066">
            <v>9095.1679999999997</v>
          </cell>
          <cell r="H1066">
            <v>-15.669</v>
          </cell>
        </row>
        <row r="1067">
          <cell r="C1067">
            <v>7161.92</v>
          </cell>
          <cell r="D1067">
            <v>2.2000000000000002</v>
          </cell>
          <cell r="G1067">
            <v>9098.11</v>
          </cell>
          <cell r="H1067">
            <v>-16.026</v>
          </cell>
        </row>
        <row r="1068">
          <cell r="C1068">
            <v>7174.0320000000002</v>
          </cell>
          <cell r="D1068">
            <v>1.925</v>
          </cell>
          <cell r="G1068">
            <v>9099.9519999999993</v>
          </cell>
          <cell r="H1068">
            <v>-16.280999999999999</v>
          </cell>
        </row>
        <row r="1069">
          <cell r="C1069">
            <v>7177.1019999999999</v>
          </cell>
          <cell r="D1069">
            <v>1.7609999999999999</v>
          </cell>
          <cell r="G1069">
            <v>9103.4330000000009</v>
          </cell>
          <cell r="H1069">
            <v>-16.699000000000002</v>
          </cell>
        </row>
        <row r="1070">
          <cell r="C1070">
            <v>7180.2879999999996</v>
          </cell>
          <cell r="D1070">
            <v>1.819</v>
          </cell>
          <cell r="G1070">
            <v>9106.884</v>
          </cell>
          <cell r="H1070">
            <v>-17.108000000000001</v>
          </cell>
        </row>
        <row r="1071">
          <cell r="C1071">
            <v>7184.7539999999999</v>
          </cell>
          <cell r="D1071">
            <v>1.524</v>
          </cell>
          <cell r="G1071">
            <v>9109.0589999999993</v>
          </cell>
          <cell r="H1071">
            <v>-17.276</v>
          </cell>
        </row>
        <row r="1072">
          <cell r="C1072">
            <v>7190.9030000000002</v>
          </cell>
          <cell r="D1072">
            <v>1.3839999999999999</v>
          </cell>
          <cell r="G1072">
            <v>9113.3629999999994</v>
          </cell>
          <cell r="H1072">
            <v>-17.739999999999998</v>
          </cell>
        </row>
        <row r="1073">
          <cell r="C1073">
            <v>7197.1469999999999</v>
          </cell>
          <cell r="D1073">
            <v>0.86399999999999999</v>
          </cell>
          <cell r="G1073">
            <v>9116.3019999999997</v>
          </cell>
          <cell r="H1073">
            <v>-18.082999999999998</v>
          </cell>
        </row>
        <row r="1074">
          <cell r="C1074">
            <v>7200.59</v>
          </cell>
          <cell r="D1074">
            <v>0.85099999999999998</v>
          </cell>
          <cell r="G1074">
            <v>9118.402</v>
          </cell>
          <cell r="H1074">
            <v>-18.321000000000002</v>
          </cell>
        </row>
        <row r="1075">
          <cell r="C1075">
            <v>7205.8729999999996</v>
          </cell>
          <cell r="D1075">
            <v>0.624</v>
          </cell>
          <cell r="G1075">
            <v>9121.2929999999997</v>
          </cell>
          <cell r="H1075">
            <v>-18.524999999999999</v>
          </cell>
        </row>
        <row r="1076">
          <cell r="C1076">
            <v>7210.9889999999996</v>
          </cell>
          <cell r="D1076">
            <v>0.46899999999999997</v>
          </cell>
          <cell r="G1076">
            <v>9124</v>
          </cell>
          <cell r="H1076">
            <v>-18.7</v>
          </cell>
        </row>
        <row r="1077">
          <cell r="C1077">
            <v>7216.1329999999998</v>
          </cell>
          <cell r="D1077">
            <v>0.34799999999999998</v>
          </cell>
          <cell r="G1077">
            <v>9126.2450000000008</v>
          </cell>
          <cell r="H1077">
            <v>-18.945</v>
          </cell>
        </row>
        <row r="1078">
          <cell r="C1078">
            <v>7223.6379999999999</v>
          </cell>
          <cell r="D1078">
            <v>-3.5999999999999997E-2</v>
          </cell>
          <cell r="G1078">
            <v>9128.5669999999991</v>
          </cell>
          <cell r="H1078">
            <v>-19.109000000000002</v>
          </cell>
        </row>
        <row r="1079">
          <cell r="C1079">
            <v>7232.4740000000002</v>
          </cell>
          <cell r="D1079">
            <v>-0.127</v>
          </cell>
          <cell r="G1079">
            <v>9130.7350000000006</v>
          </cell>
          <cell r="H1079">
            <v>-19.106999999999999</v>
          </cell>
        </row>
        <row r="1080">
          <cell r="C1080">
            <v>7240.491</v>
          </cell>
          <cell r="D1080">
            <v>4.3999999999999997E-2</v>
          </cell>
          <cell r="G1080">
            <v>9134.4069999999992</v>
          </cell>
          <cell r="H1080">
            <v>-19.196000000000002</v>
          </cell>
        </row>
        <row r="1081">
          <cell r="C1081">
            <v>7253.71</v>
          </cell>
          <cell r="D1081">
            <v>0.435</v>
          </cell>
          <cell r="G1081">
            <v>9137.6970000000001</v>
          </cell>
          <cell r="H1081">
            <v>-19.097999999999999</v>
          </cell>
        </row>
        <row r="1082">
          <cell r="C1082">
            <v>7268.634</v>
          </cell>
          <cell r="D1082">
            <v>1.3540000000000001</v>
          </cell>
          <cell r="G1082">
            <v>9139.94</v>
          </cell>
          <cell r="H1082">
            <v>-18.972000000000001</v>
          </cell>
        </row>
        <row r="1083">
          <cell r="C1083">
            <v>7282.4070000000002</v>
          </cell>
          <cell r="D1083">
            <v>2.1389999999999998</v>
          </cell>
          <cell r="G1083">
            <v>9144.6959999999999</v>
          </cell>
          <cell r="H1083">
            <v>-18.606999999999999</v>
          </cell>
        </row>
        <row r="1084">
          <cell r="C1084">
            <v>7297.652</v>
          </cell>
          <cell r="D1084">
            <v>3.0870000000000002</v>
          </cell>
          <cell r="G1084">
            <v>9148.6360000000004</v>
          </cell>
          <cell r="H1084">
            <v>-18.283999999999999</v>
          </cell>
        </row>
        <row r="1085">
          <cell r="C1085">
            <v>7308.9219999999996</v>
          </cell>
          <cell r="D1085">
            <v>3.7320000000000002</v>
          </cell>
          <cell r="G1085">
            <v>9151.4989999999998</v>
          </cell>
          <cell r="H1085">
            <v>-17.832000000000001</v>
          </cell>
        </row>
        <row r="1086">
          <cell r="C1086">
            <v>7321.0140000000001</v>
          </cell>
          <cell r="D1086">
            <v>4.4969999999999999</v>
          </cell>
          <cell r="G1086">
            <v>9155.6290000000008</v>
          </cell>
          <cell r="H1086">
            <v>-17.196000000000002</v>
          </cell>
        </row>
        <row r="1087">
          <cell r="C1087">
            <v>7334.817</v>
          </cell>
          <cell r="D1087">
            <v>5.3</v>
          </cell>
          <cell r="G1087">
            <v>9160.7360000000008</v>
          </cell>
          <cell r="H1087">
            <v>-16.414000000000001</v>
          </cell>
        </row>
        <row r="1088">
          <cell r="C1088">
            <v>7348.598</v>
          </cell>
          <cell r="D1088">
            <v>6.3579999999999997</v>
          </cell>
          <cell r="G1088">
            <v>9164.366</v>
          </cell>
          <cell r="H1088">
            <v>-15.569000000000001</v>
          </cell>
        </row>
        <row r="1089">
          <cell r="C1089">
            <v>7362.0690000000004</v>
          </cell>
          <cell r="D1089">
            <v>7.0529999999999999</v>
          </cell>
          <cell r="G1089">
            <v>9169.7690000000002</v>
          </cell>
          <cell r="H1089">
            <v>-14.22</v>
          </cell>
        </row>
        <row r="1090">
          <cell r="C1090">
            <v>7372.6030000000001</v>
          </cell>
          <cell r="D1090">
            <v>7.883</v>
          </cell>
          <cell r="G1090">
            <v>9173.5509999999995</v>
          </cell>
          <cell r="H1090">
            <v>-13.147</v>
          </cell>
        </row>
        <row r="1091">
          <cell r="C1091">
            <v>7380.768</v>
          </cell>
          <cell r="D1091">
            <v>8.4499999999999993</v>
          </cell>
          <cell r="G1091">
            <v>9177.2890000000007</v>
          </cell>
          <cell r="H1091">
            <v>-11.933999999999999</v>
          </cell>
        </row>
        <row r="1092">
          <cell r="C1092">
            <v>7390.9719999999998</v>
          </cell>
          <cell r="D1092">
            <v>8.9860000000000007</v>
          </cell>
          <cell r="G1092">
            <v>9188.732</v>
          </cell>
          <cell r="H1092">
            <v>-7.9630000000000001</v>
          </cell>
        </row>
        <row r="1093">
          <cell r="C1093">
            <v>7395.4089999999997</v>
          </cell>
          <cell r="D1093">
            <v>9.1639999999999997</v>
          </cell>
          <cell r="G1093">
            <v>9201.2340000000004</v>
          </cell>
          <cell r="H1093">
            <v>-3.1459999999999999</v>
          </cell>
        </row>
        <row r="1094">
          <cell r="C1094">
            <v>7400.1409999999996</v>
          </cell>
          <cell r="D1094">
            <v>9.0670000000000002</v>
          </cell>
          <cell r="G1094">
            <v>9208.3709999999992</v>
          </cell>
          <cell r="H1094">
            <v>0.22800000000000001</v>
          </cell>
        </row>
        <row r="1095">
          <cell r="C1095">
            <v>7412.0079999999998</v>
          </cell>
          <cell r="D1095">
            <v>9.1319999999999997</v>
          </cell>
          <cell r="G1095">
            <v>9213.9459999999999</v>
          </cell>
          <cell r="H1095">
            <v>3.1539999999999999</v>
          </cell>
        </row>
        <row r="1096">
          <cell r="C1096">
            <v>7423.527</v>
          </cell>
          <cell r="D1096">
            <v>8.9250000000000007</v>
          </cell>
          <cell r="G1096">
            <v>9217.7720000000008</v>
          </cell>
          <cell r="H1096">
            <v>5.3230000000000004</v>
          </cell>
        </row>
        <row r="1097">
          <cell r="C1097">
            <v>7428.0810000000001</v>
          </cell>
          <cell r="D1097">
            <v>8.8510000000000009</v>
          </cell>
          <cell r="G1097">
            <v>9220.2849999999999</v>
          </cell>
          <cell r="H1097">
            <v>6.7869999999999999</v>
          </cell>
        </row>
        <row r="1098">
          <cell r="C1098">
            <v>7432.7340000000004</v>
          </cell>
          <cell r="D1098">
            <v>8.6660000000000004</v>
          </cell>
          <cell r="G1098">
            <v>9223.134</v>
          </cell>
          <cell r="H1098">
            <v>8.4499999999999993</v>
          </cell>
        </row>
        <row r="1099">
          <cell r="C1099">
            <v>7436.4160000000002</v>
          </cell>
          <cell r="D1099">
            <v>8.44</v>
          </cell>
          <cell r="G1099">
            <v>9224.6880000000001</v>
          </cell>
          <cell r="H1099">
            <v>9.3699999999999992</v>
          </cell>
        </row>
        <row r="1100">
          <cell r="C1100">
            <v>7441.1840000000002</v>
          </cell>
          <cell r="D1100">
            <v>8.2050000000000001</v>
          </cell>
          <cell r="G1100">
            <v>9226.85</v>
          </cell>
          <cell r="H1100">
            <v>10.898999999999999</v>
          </cell>
        </row>
        <row r="1101">
          <cell r="C1101">
            <v>7446.0929999999998</v>
          </cell>
          <cell r="D1101">
            <v>7.806</v>
          </cell>
          <cell r="G1101">
            <v>9229.3529999999992</v>
          </cell>
          <cell r="H1101">
            <v>12.35</v>
          </cell>
        </row>
        <row r="1102">
          <cell r="C1102">
            <v>7450.3630000000003</v>
          </cell>
          <cell r="D1102">
            <v>7.4139999999999997</v>
          </cell>
          <cell r="G1102">
            <v>9231.6710000000003</v>
          </cell>
          <cell r="H1102">
            <v>13.6</v>
          </cell>
        </row>
        <row r="1103">
          <cell r="C1103">
            <v>7456.7860000000001</v>
          </cell>
          <cell r="D1103">
            <v>6.6020000000000003</v>
          </cell>
          <cell r="G1103">
            <v>9232.7479999999996</v>
          </cell>
          <cell r="H1103">
            <v>14.17</v>
          </cell>
        </row>
        <row r="1104">
          <cell r="C1104">
            <v>7466.1390000000001</v>
          </cell>
          <cell r="D1104">
            <v>5.8010000000000002</v>
          </cell>
          <cell r="G1104">
            <v>9235.5470000000005</v>
          </cell>
          <cell r="H1104">
            <v>15.56</v>
          </cell>
        </row>
        <row r="1105">
          <cell r="C1105">
            <v>7473.0519999999997</v>
          </cell>
          <cell r="D1105">
            <v>5.008</v>
          </cell>
          <cell r="G1105">
            <v>9239.2119999999995</v>
          </cell>
          <cell r="H1105">
            <v>17.209</v>
          </cell>
        </row>
        <row r="1106">
          <cell r="C1106">
            <v>7479.2749999999996</v>
          </cell>
          <cell r="D1106">
            <v>4.3099999999999996</v>
          </cell>
          <cell r="G1106">
            <v>9241.6589999999997</v>
          </cell>
          <cell r="H1106">
            <v>18.146999999999998</v>
          </cell>
        </row>
        <row r="1107">
          <cell r="C1107">
            <v>7483.7889999999998</v>
          </cell>
          <cell r="D1107">
            <v>3.8119999999999998</v>
          </cell>
          <cell r="G1107">
            <v>9242.9079999999994</v>
          </cell>
          <cell r="H1107">
            <v>18.635000000000002</v>
          </cell>
        </row>
        <row r="1108">
          <cell r="C1108">
            <v>7488.5309999999999</v>
          </cell>
          <cell r="D1108">
            <v>3.27</v>
          </cell>
          <cell r="G1108">
            <v>9245.4310000000005</v>
          </cell>
          <cell r="H1108">
            <v>19.411999999999999</v>
          </cell>
        </row>
        <row r="1109">
          <cell r="C1109">
            <v>7499.0640000000003</v>
          </cell>
          <cell r="D1109">
            <v>2.161</v>
          </cell>
          <cell r="G1109">
            <v>9248.8130000000001</v>
          </cell>
          <cell r="H1109">
            <v>20.116</v>
          </cell>
        </row>
        <row r="1110">
          <cell r="C1110">
            <v>7502.5929999999998</v>
          </cell>
          <cell r="D1110">
            <v>1.907</v>
          </cell>
          <cell r="G1110">
            <v>9250.9830000000002</v>
          </cell>
          <cell r="H1110">
            <v>20.573</v>
          </cell>
        </row>
        <row r="1111">
          <cell r="C1111">
            <v>7506.3180000000002</v>
          </cell>
          <cell r="D1111">
            <v>1.4950000000000001</v>
          </cell>
          <cell r="G1111">
            <v>9254.6579999999994</v>
          </cell>
          <cell r="H1111">
            <v>21.34</v>
          </cell>
        </row>
        <row r="1112">
          <cell r="C1112">
            <v>7510.4070000000002</v>
          </cell>
          <cell r="D1112">
            <v>1.056</v>
          </cell>
          <cell r="G1112">
            <v>9256.7900000000009</v>
          </cell>
          <cell r="H1112">
            <v>21.696999999999999</v>
          </cell>
        </row>
        <row r="1113">
          <cell r="C1113">
            <v>7522.5219999999999</v>
          </cell>
          <cell r="D1113">
            <v>-0.36899999999999999</v>
          </cell>
          <cell r="G1113">
            <v>9258.14</v>
          </cell>
          <cell r="H1113">
            <v>21.795999999999999</v>
          </cell>
        </row>
        <row r="1114">
          <cell r="C1114">
            <v>7539.4080000000004</v>
          </cell>
          <cell r="D1114">
            <v>-1.575</v>
          </cell>
          <cell r="G1114">
            <v>9261.0300000000007</v>
          </cell>
          <cell r="H1114">
            <v>22.035</v>
          </cell>
        </row>
        <row r="1115">
          <cell r="C1115">
            <v>7546.3519999999999</v>
          </cell>
          <cell r="D1115">
            <v>-1.8169999999999999</v>
          </cell>
          <cell r="G1115">
            <v>9263.6299999999992</v>
          </cell>
          <cell r="H1115">
            <v>22.007999999999999</v>
          </cell>
        </row>
        <row r="1116">
          <cell r="C1116">
            <v>7553.68</v>
          </cell>
          <cell r="D1116">
            <v>-1.9590000000000001</v>
          </cell>
          <cell r="G1116">
            <v>9265.57</v>
          </cell>
          <cell r="H1116">
            <v>21.957000000000001</v>
          </cell>
        </row>
        <row r="1117">
          <cell r="C1117">
            <v>7561.5420000000004</v>
          </cell>
          <cell r="D1117">
            <v>-1.9350000000000001</v>
          </cell>
          <cell r="G1117">
            <v>9269.0810000000001</v>
          </cell>
          <cell r="H1117">
            <v>21.783999999999999</v>
          </cell>
        </row>
        <row r="1118">
          <cell r="C1118">
            <v>7567.723</v>
          </cell>
          <cell r="D1118">
            <v>-1.8520000000000001</v>
          </cell>
          <cell r="G1118">
            <v>9271.1219999999994</v>
          </cell>
          <cell r="H1118">
            <v>21.646000000000001</v>
          </cell>
        </row>
        <row r="1119">
          <cell r="C1119">
            <v>7572.9679999999998</v>
          </cell>
          <cell r="D1119">
            <v>-1.704</v>
          </cell>
          <cell r="G1119">
            <v>9274.2729999999992</v>
          </cell>
          <cell r="H1119">
            <v>21.413</v>
          </cell>
        </row>
        <row r="1120">
          <cell r="C1120">
            <v>7577.66</v>
          </cell>
          <cell r="D1120">
            <v>-1.454</v>
          </cell>
          <cell r="G1120">
            <v>9275.8250000000007</v>
          </cell>
          <cell r="H1120">
            <v>21.141999999999999</v>
          </cell>
        </row>
        <row r="1121">
          <cell r="C1121">
            <v>7581.5370000000003</v>
          </cell>
          <cell r="D1121">
            <v>-1.3069999999999999</v>
          </cell>
          <cell r="G1121">
            <v>9279.1460000000006</v>
          </cell>
          <cell r="H1121">
            <v>20.558</v>
          </cell>
        </row>
        <row r="1122">
          <cell r="C1122">
            <v>7585.2110000000002</v>
          </cell>
          <cell r="D1122">
            <v>-1.105</v>
          </cell>
          <cell r="G1122">
            <v>9281.8590000000004</v>
          </cell>
          <cell r="H1122">
            <v>19.876000000000001</v>
          </cell>
        </row>
        <row r="1123">
          <cell r="C1123">
            <v>7592.2110000000002</v>
          </cell>
          <cell r="D1123">
            <v>-0.66300000000000003</v>
          </cell>
          <cell r="G1123">
            <v>9285.4060000000009</v>
          </cell>
          <cell r="H1123">
            <v>18.931000000000001</v>
          </cell>
        </row>
        <row r="1124">
          <cell r="C1124">
            <v>7595.8</v>
          </cell>
          <cell r="D1124">
            <v>-0.27200000000000002</v>
          </cell>
          <cell r="G1124">
            <v>9287.8670000000002</v>
          </cell>
          <cell r="H1124">
            <v>18.193999999999999</v>
          </cell>
        </row>
        <row r="1125">
          <cell r="C1125">
            <v>7608.1890000000003</v>
          </cell>
          <cell r="D1125">
            <v>0.77800000000000002</v>
          </cell>
          <cell r="G1125">
            <v>9289.2639999999992</v>
          </cell>
          <cell r="H1125">
            <v>17.734999999999999</v>
          </cell>
        </row>
        <row r="1126">
          <cell r="C1126">
            <v>7611.3329999999996</v>
          </cell>
          <cell r="D1126">
            <v>1.089</v>
          </cell>
          <cell r="G1126">
            <v>9291.8909999999996</v>
          </cell>
          <cell r="H1126">
            <v>16.710999999999999</v>
          </cell>
        </row>
        <row r="1127">
          <cell r="C1127">
            <v>7614.5439999999999</v>
          </cell>
          <cell r="D1127">
            <v>1.407</v>
          </cell>
          <cell r="G1127">
            <v>9294.8169999999991</v>
          </cell>
          <cell r="H1127">
            <v>15.379</v>
          </cell>
        </row>
        <row r="1128">
          <cell r="C1128">
            <v>7619.7830000000004</v>
          </cell>
          <cell r="D1128">
            <v>1.732</v>
          </cell>
          <cell r="G1128">
            <v>9296.9189999999999</v>
          </cell>
          <cell r="H1128">
            <v>14.356999999999999</v>
          </cell>
        </row>
        <row r="1129">
          <cell r="C1129">
            <v>7626.2830000000004</v>
          </cell>
          <cell r="D1129">
            <v>2.0779999999999998</v>
          </cell>
          <cell r="G1129">
            <v>9297.7909999999993</v>
          </cell>
          <cell r="H1129">
            <v>13.893000000000001</v>
          </cell>
        </row>
        <row r="1130">
          <cell r="C1130">
            <v>7634.3050000000003</v>
          </cell>
          <cell r="D1130">
            <v>2.3140000000000001</v>
          </cell>
          <cell r="G1130">
            <v>9309.009</v>
          </cell>
          <cell r="H1130">
            <v>7.7720000000000002</v>
          </cell>
        </row>
        <row r="1131">
          <cell r="C1131">
            <v>7640.3450000000003</v>
          </cell>
          <cell r="D1131">
            <v>2.677</v>
          </cell>
          <cell r="G1131">
            <v>9320.0990000000002</v>
          </cell>
          <cell r="H1131">
            <v>3.0720000000000001</v>
          </cell>
        </row>
        <row r="1132">
          <cell r="C1132">
            <v>7647.4260000000004</v>
          </cell>
          <cell r="D1132">
            <v>3.1389999999999998</v>
          </cell>
          <cell r="G1132">
            <v>9333.92</v>
          </cell>
          <cell r="H1132">
            <v>-0.78</v>
          </cell>
        </row>
        <row r="1133">
          <cell r="C1133">
            <v>7651.3590000000004</v>
          </cell>
          <cell r="D1133">
            <v>3.2770000000000001</v>
          </cell>
          <cell r="G1133">
            <v>9345.0630000000001</v>
          </cell>
          <cell r="H1133">
            <v>-2.6970000000000001</v>
          </cell>
        </row>
        <row r="1134">
          <cell r="C1134">
            <v>7657.6840000000002</v>
          </cell>
          <cell r="D1134">
            <v>3.66</v>
          </cell>
          <cell r="G1134">
            <v>9363.4660000000003</v>
          </cell>
          <cell r="H1134">
            <v>-3.738</v>
          </cell>
        </row>
        <row r="1135">
          <cell r="C1135">
            <v>7661.77</v>
          </cell>
          <cell r="D1135">
            <v>3.8450000000000002</v>
          </cell>
          <cell r="G1135">
            <v>9374.6550000000007</v>
          </cell>
          <cell r="H1135">
            <v>-3.1619999999999999</v>
          </cell>
        </row>
        <row r="1136">
          <cell r="C1136">
            <v>7666.3310000000001</v>
          </cell>
          <cell r="D1136">
            <v>4.0590000000000002</v>
          </cell>
          <cell r="G1136">
            <v>9384.3060000000005</v>
          </cell>
          <cell r="H1136">
            <v>-1.9039999999999999</v>
          </cell>
        </row>
        <row r="1137">
          <cell r="C1137">
            <v>7669.9840000000004</v>
          </cell>
          <cell r="D1137">
            <v>4.2539999999999996</v>
          </cell>
          <cell r="G1137">
            <v>9396.616</v>
          </cell>
          <cell r="H1137">
            <v>-2.1999999999999999E-2</v>
          </cell>
        </row>
        <row r="1138">
          <cell r="C1138">
            <v>7675.5619999999999</v>
          </cell>
          <cell r="D1138">
            <v>4.3959999999999999</v>
          </cell>
          <cell r="G1138">
            <v>9410.2520000000004</v>
          </cell>
          <cell r="H1138">
            <v>2.4830000000000001</v>
          </cell>
        </row>
        <row r="1139">
          <cell r="C1139">
            <v>7682.9989999999998</v>
          </cell>
          <cell r="D1139">
            <v>4.7480000000000002</v>
          </cell>
          <cell r="G1139">
            <v>9429.8080000000009</v>
          </cell>
          <cell r="H1139">
            <v>5.8209999999999997</v>
          </cell>
        </row>
        <row r="1140">
          <cell r="C1140">
            <v>7688.3980000000001</v>
          </cell>
          <cell r="D1140">
            <v>4.806</v>
          </cell>
          <cell r="G1140">
            <v>9443.973</v>
          </cell>
          <cell r="H1140">
            <v>7.3380000000000001</v>
          </cell>
        </row>
        <row r="1141">
          <cell r="C1141">
            <v>7693.4459999999999</v>
          </cell>
          <cell r="D1141">
            <v>4.7610000000000001</v>
          </cell>
          <cell r="G1141">
            <v>9458.98</v>
          </cell>
          <cell r="H1141">
            <v>7.8570000000000002</v>
          </cell>
        </row>
        <row r="1142">
          <cell r="C1142">
            <v>7701.5</v>
          </cell>
          <cell r="D1142">
            <v>4.9050000000000002</v>
          </cell>
          <cell r="G1142">
            <v>9468.0220000000008</v>
          </cell>
          <cell r="H1142">
            <v>7.3659999999999997</v>
          </cell>
        </row>
        <row r="1143">
          <cell r="C1143">
            <v>7704.442</v>
          </cell>
          <cell r="D1143">
            <v>4.8730000000000002</v>
          </cell>
          <cell r="G1143">
            <v>9472.4680000000008</v>
          </cell>
          <cell r="H1143">
            <v>6.91</v>
          </cell>
        </row>
        <row r="1144">
          <cell r="C1144">
            <v>7708.643</v>
          </cell>
          <cell r="D1144">
            <v>4.9450000000000003</v>
          </cell>
          <cell r="G1144">
            <v>9476.2039999999997</v>
          </cell>
          <cell r="H1144">
            <v>6.56</v>
          </cell>
        </row>
        <row r="1145">
          <cell r="C1145">
            <v>7713.1710000000003</v>
          </cell>
          <cell r="D1145">
            <v>4.7750000000000004</v>
          </cell>
          <cell r="G1145">
            <v>9486.6470000000008</v>
          </cell>
          <cell r="H1145">
            <v>5.226</v>
          </cell>
        </row>
        <row r="1146">
          <cell r="C1146">
            <v>7716.402</v>
          </cell>
          <cell r="D1146">
            <v>4.7789999999999999</v>
          </cell>
          <cell r="G1146">
            <v>9489.9259999999995</v>
          </cell>
          <cell r="H1146">
            <v>4.6500000000000004</v>
          </cell>
        </row>
        <row r="1147">
          <cell r="C1147">
            <v>7721.04</v>
          </cell>
          <cell r="D1147">
            <v>4.7309999999999999</v>
          </cell>
          <cell r="G1147">
            <v>9494.2049999999999</v>
          </cell>
          <cell r="H1147">
            <v>3.9950000000000001</v>
          </cell>
        </row>
        <row r="1148">
          <cell r="C1148">
            <v>7723.8059999999996</v>
          </cell>
          <cell r="D1148">
            <v>4.7290000000000001</v>
          </cell>
          <cell r="G1148">
            <v>9497.8989999999994</v>
          </cell>
          <cell r="H1148">
            <v>3.423</v>
          </cell>
        </row>
        <row r="1149">
          <cell r="C1149">
            <v>7728.2110000000002</v>
          </cell>
          <cell r="D1149">
            <v>4.7560000000000002</v>
          </cell>
          <cell r="G1149">
            <v>9501.74</v>
          </cell>
          <cell r="H1149">
            <v>2.9350000000000001</v>
          </cell>
        </row>
        <row r="1150">
          <cell r="C1150">
            <v>7731.8140000000003</v>
          </cell>
          <cell r="D1150">
            <v>4.5730000000000004</v>
          </cell>
          <cell r="G1150">
            <v>9509.8970000000008</v>
          </cell>
          <cell r="H1150">
            <v>1.5860000000000001</v>
          </cell>
        </row>
        <row r="1151">
          <cell r="C1151">
            <v>7735.0919999999996</v>
          </cell>
          <cell r="D1151">
            <v>4.4160000000000004</v>
          </cell>
          <cell r="G1151">
            <v>9515.2049999999999</v>
          </cell>
          <cell r="H1151">
            <v>0.27300000000000002</v>
          </cell>
        </row>
        <row r="1152">
          <cell r="C1152">
            <v>7740.9840000000004</v>
          </cell>
          <cell r="D1152">
            <v>4.2539999999999996</v>
          </cell>
          <cell r="G1152">
            <v>9518.098</v>
          </cell>
          <cell r="H1152">
            <v>-0.223</v>
          </cell>
        </row>
        <row r="1153">
          <cell r="C1153">
            <v>7756.7160000000003</v>
          </cell>
          <cell r="D1153">
            <v>3.72</v>
          </cell>
          <cell r="G1153">
            <v>9522.9349999999995</v>
          </cell>
          <cell r="H1153">
            <v>-1.1499999999999999</v>
          </cell>
        </row>
        <row r="1154">
          <cell r="C1154">
            <v>7762.9560000000001</v>
          </cell>
          <cell r="D1154">
            <v>3.645</v>
          </cell>
          <cell r="G1154">
            <v>9526.0859999999993</v>
          </cell>
          <cell r="H1154">
            <v>-1.72</v>
          </cell>
        </row>
        <row r="1155">
          <cell r="C1155">
            <v>7778.4089999999997</v>
          </cell>
          <cell r="D1155">
            <v>3.6</v>
          </cell>
          <cell r="G1155">
            <v>9527.6720000000005</v>
          </cell>
          <cell r="H1155">
            <v>-1.944</v>
          </cell>
        </row>
        <row r="1156">
          <cell r="C1156">
            <v>7791.2809999999999</v>
          </cell>
          <cell r="D1156">
            <v>3.5289999999999999</v>
          </cell>
          <cell r="G1156">
            <v>9530.0079999999998</v>
          </cell>
          <cell r="H1156">
            <v>-2.2189999999999999</v>
          </cell>
        </row>
        <row r="1157">
          <cell r="C1157">
            <v>7797.7110000000002</v>
          </cell>
          <cell r="D1157">
            <v>3.5059999999999998</v>
          </cell>
          <cell r="G1157">
            <v>9533.8590000000004</v>
          </cell>
          <cell r="H1157">
            <v>-2.6669999999999998</v>
          </cell>
        </row>
        <row r="1158">
          <cell r="C1158">
            <v>7803.8490000000002</v>
          </cell>
          <cell r="D1158">
            <v>3.5449999999999999</v>
          </cell>
          <cell r="G1158">
            <v>9536.5650000000005</v>
          </cell>
          <cell r="H1158">
            <v>-3.048</v>
          </cell>
        </row>
        <row r="1159">
          <cell r="C1159">
            <v>7813.0959999999995</v>
          </cell>
          <cell r="D1159">
            <v>3.4540000000000002</v>
          </cell>
          <cell r="G1159">
            <v>9539.4419999999991</v>
          </cell>
          <cell r="H1159">
            <v>-3.448</v>
          </cell>
        </row>
        <row r="1160">
          <cell r="C1160">
            <v>7827.3829999999998</v>
          </cell>
          <cell r="D1160">
            <v>3.4540000000000002</v>
          </cell>
          <cell r="G1160">
            <v>9543.9459999999999</v>
          </cell>
          <cell r="H1160">
            <v>-3.9950000000000001</v>
          </cell>
        </row>
        <row r="1161">
          <cell r="C1161">
            <v>7842.5140000000001</v>
          </cell>
          <cell r="D1161">
            <v>3.42</v>
          </cell>
          <cell r="G1161">
            <v>9546.8089999999993</v>
          </cell>
          <cell r="H1161">
            <v>-4.2990000000000004</v>
          </cell>
        </row>
        <row r="1162">
          <cell r="C1162">
            <v>7857.65</v>
          </cell>
          <cell r="D1162">
            <v>3.5169999999999999</v>
          </cell>
          <cell r="G1162">
            <v>9551.3989999999994</v>
          </cell>
          <cell r="H1162">
            <v>-4.5910000000000002</v>
          </cell>
        </row>
        <row r="1163">
          <cell r="C1163">
            <v>7874.15</v>
          </cell>
          <cell r="D1163">
            <v>3.5910000000000002</v>
          </cell>
          <cell r="G1163">
            <v>9555.0319999999992</v>
          </cell>
          <cell r="H1163">
            <v>-4.8079999999999998</v>
          </cell>
        </row>
        <row r="1164">
          <cell r="C1164">
            <v>7887.8890000000001</v>
          </cell>
          <cell r="D1164">
            <v>3.621</v>
          </cell>
          <cell r="G1164">
            <v>9565.5</v>
          </cell>
          <cell r="H1164">
            <v>-5.1079999999999997</v>
          </cell>
        </row>
        <row r="1165">
          <cell r="C1165">
            <v>7907.7790000000005</v>
          </cell>
          <cell r="D1165">
            <v>3.4870000000000001</v>
          </cell>
          <cell r="G1165">
            <v>9574.5519999999997</v>
          </cell>
          <cell r="H1165">
            <v>-5.4219999999999997</v>
          </cell>
        </row>
        <row r="1166">
          <cell r="C1166">
            <v>7914.6819999999998</v>
          </cell>
          <cell r="D1166">
            <v>3.5089999999999999</v>
          </cell>
          <cell r="G1166">
            <v>9586.3420000000006</v>
          </cell>
          <cell r="H1166">
            <v>-5.4340000000000002</v>
          </cell>
        </row>
        <row r="1167">
          <cell r="C1167">
            <v>7920.73</v>
          </cell>
          <cell r="D1167">
            <v>3.5529999999999999</v>
          </cell>
          <cell r="G1167">
            <v>9591.1959999999999</v>
          </cell>
          <cell r="H1167">
            <v>-5.5490000000000004</v>
          </cell>
        </row>
        <row r="1168">
          <cell r="C1168">
            <v>7923.4269999999997</v>
          </cell>
          <cell r="D1168">
            <v>3.5419999999999998</v>
          </cell>
          <cell r="G1168">
            <v>9597.7790000000005</v>
          </cell>
          <cell r="H1168">
            <v>-5.5140000000000002</v>
          </cell>
        </row>
        <row r="1169">
          <cell r="C1169">
            <v>7928.9620000000004</v>
          </cell>
          <cell r="D1169">
            <v>3.5190000000000001</v>
          </cell>
          <cell r="G1169">
            <v>9608.0360000000001</v>
          </cell>
          <cell r="H1169">
            <v>-5.569</v>
          </cell>
        </row>
        <row r="1170">
          <cell r="C1170">
            <v>7933.0110000000004</v>
          </cell>
          <cell r="D1170">
            <v>3.5960000000000001</v>
          </cell>
          <cell r="G1170">
            <v>9619.3590000000004</v>
          </cell>
          <cell r="H1170">
            <v>-5.4969999999999999</v>
          </cell>
        </row>
        <row r="1171">
          <cell r="C1171">
            <v>7937.08</v>
          </cell>
          <cell r="D1171">
            <v>3.5859999999999999</v>
          </cell>
          <cell r="G1171">
            <v>9628.6839999999993</v>
          </cell>
          <cell r="H1171">
            <v>-5.444</v>
          </cell>
        </row>
        <row r="1172">
          <cell r="C1172">
            <v>7941.6540000000005</v>
          </cell>
          <cell r="D1172">
            <v>3.74</v>
          </cell>
          <cell r="G1172">
            <v>9642.7330000000002</v>
          </cell>
          <cell r="H1172">
            <v>-5.3979999999999997</v>
          </cell>
        </row>
        <row r="1173">
          <cell r="C1173">
            <v>7947.1139999999996</v>
          </cell>
          <cell r="D1173">
            <v>3.5910000000000002</v>
          </cell>
          <cell r="G1173">
            <v>9650.009</v>
          </cell>
          <cell r="H1173">
            <v>-5.7309999999999999</v>
          </cell>
        </row>
        <row r="1174">
          <cell r="C1174">
            <v>7949.8879999999999</v>
          </cell>
          <cell r="D1174">
            <v>3.6030000000000002</v>
          </cell>
          <cell r="G1174">
            <v>9659.6710000000003</v>
          </cell>
          <cell r="H1174">
            <v>-6.0049999999999999</v>
          </cell>
        </row>
        <row r="1175">
          <cell r="C1175">
            <v>7953.9170000000004</v>
          </cell>
          <cell r="D1175">
            <v>3.718</v>
          </cell>
          <cell r="G1175">
            <v>9662.8410000000003</v>
          </cell>
          <cell r="H1175">
            <v>-6.1680000000000001</v>
          </cell>
        </row>
        <row r="1176">
          <cell r="C1176">
            <v>7959.799</v>
          </cell>
          <cell r="D1176">
            <v>3.6160000000000001</v>
          </cell>
          <cell r="G1176">
            <v>9672.2530000000006</v>
          </cell>
          <cell r="H1176">
            <v>-6.9039999999999999</v>
          </cell>
        </row>
        <row r="1177">
          <cell r="C1177">
            <v>7966.2719999999999</v>
          </cell>
          <cell r="D1177">
            <v>3.6819999999999999</v>
          </cell>
          <cell r="G1177">
            <v>9675.7119999999995</v>
          </cell>
          <cell r="H1177">
            <v>-7.4930000000000003</v>
          </cell>
        </row>
        <row r="1178">
          <cell r="C1178">
            <v>7973.2879999999996</v>
          </cell>
          <cell r="D1178">
            <v>3.7639999999999998</v>
          </cell>
          <cell r="G1178">
            <v>9684.5990000000002</v>
          </cell>
          <cell r="H1178">
            <v>-8.4760000000000009</v>
          </cell>
        </row>
        <row r="1179">
          <cell r="C1179">
            <v>7980.37</v>
          </cell>
          <cell r="D1179">
            <v>3.6389999999999998</v>
          </cell>
          <cell r="G1179">
            <v>9687.9519999999993</v>
          </cell>
          <cell r="H1179">
            <v>-8.7490000000000006</v>
          </cell>
        </row>
        <row r="1180">
          <cell r="C1180">
            <v>7985.8419999999996</v>
          </cell>
          <cell r="D1180">
            <v>3.5979999999999999</v>
          </cell>
          <cell r="G1180">
            <v>9689.89</v>
          </cell>
          <cell r="H1180">
            <v>-8.9039999999999999</v>
          </cell>
        </row>
        <row r="1181">
          <cell r="C1181">
            <v>7989.19</v>
          </cell>
          <cell r="D1181">
            <v>3.6160000000000001</v>
          </cell>
          <cell r="G1181">
            <v>9694.6779999999999</v>
          </cell>
          <cell r="H1181">
            <v>-9.35</v>
          </cell>
        </row>
        <row r="1182">
          <cell r="C1182">
            <v>7995.2160000000003</v>
          </cell>
          <cell r="D1182">
            <v>3.5720000000000001</v>
          </cell>
          <cell r="G1182">
            <v>9699.0360000000001</v>
          </cell>
          <cell r="H1182">
            <v>-9.5530000000000008</v>
          </cell>
        </row>
        <row r="1183">
          <cell r="C1183">
            <v>8002.7020000000002</v>
          </cell>
          <cell r="D1183">
            <v>3.3660000000000001</v>
          </cell>
          <cell r="G1183">
            <v>9702.6929999999993</v>
          </cell>
          <cell r="H1183">
            <v>-9.5990000000000002</v>
          </cell>
        </row>
        <row r="1184">
          <cell r="C1184">
            <v>8015.1379999999999</v>
          </cell>
          <cell r="D1184">
            <v>3.206</v>
          </cell>
          <cell r="G1184">
            <v>9706.5869999999995</v>
          </cell>
          <cell r="H1184">
            <v>-9.4819999999999993</v>
          </cell>
        </row>
        <row r="1185">
          <cell r="C1185">
            <v>8026.5209999999997</v>
          </cell>
          <cell r="D1185">
            <v>2.512</v>
          </cell>
          <cell r="G1185">
            <v>9712.9889999999996</v>
          </cell>
          <cell r="H1185">
            <v>-9.4770000000000003</v>
          </cell>
        </row>
        <row r="1186">
          <cell r="C1186">
            <v>8035.8280000000004</v>
          </cell>
          <cell r="D1186">
            <v>1.6040000000000001</v>
          </cell>
          <cell r="G1186">
            <v>9717.9449999999997</v>
          </cell>
          <cell r="H1186">
            <v>-9.4269999999999996</v>
          </cell>
        </row>
        <row r="1187">
          <cell r="C1187">
            <v>8040.549</v>
          </cell>
          <cell r="D1187">
            <v>1.2150000000000001</v>
          </cell>
          <cell r="G1187">
            <v>9724.6810000000005</v>
          </cell>
          <cell r="H1187">
            <v>-9.0299999999999994</v>
          </cell>
        </row>
        <row r="1188">
          <cell r="C1188">
            <v>8044.2879999999996</v>
          </cell>
          <cell r="D1188">
            <v>0.98599999999999999</v>
          </cell>
          <cell r="G1188">
            <v>9728.6669999999995</v>
          </cell>
          <cell r="H1188">
            <v>-8.8659999999999997</v>
          </cell>
        </row>
        <row r="1189">
          <cell r="C1189">
            <v>8047.35</v>
          </cell>
          <cell r="D1189">
            <v>0.89600000000000002</v>
          </cell>
          <cell r="G1189">
            <v>9731.7579999999998</v>
          </cell>
          <cell r="H1189">
            <v>-8.8640000000000008</v>
          </cell>
        </row>
        <row r="1190">
          <cell r="C1190">
            <v>8056.9369999999999</v>
          </cell>
          <cell r="D1190">
            <v>1.0409999999999999</v>
          </cell>
          <cell r="G1190">
            <v>9734.5329999999994</v>
          </cell>
          <cell r="H1190">
            <v>-8.6709999999999994</v>
          </cell>
        </row>
        <row r="1191">
          <cell r="C1191">
            <v>8061.3729999999996</v>
          </cell>
          <cell r="D1191">
            <v>1.123</v>
          </cell>
          <cell r="G1191">
            <v>9738.4490000000005</v>
          </cell>
          <cell r="H1191">
            <v>-8.4269999999999996</v>
          </cell>
        </row>
        <row r="1192">
          <cell r="C1192">
            <v>8065.7420000000002</v>
          </cell>
          <cell r="D1192">
            <v>1.22</v>
          </cell>
          <cell r="G1192">
            <v>9741.0460000000003</v>
          </cell>
          <cell r="H1192">
            <v>-8.2789999999999999</v>
          </cell>
        </row>
        <row r="1193">
          <cell r="C1193">
            <v>8069.8950000000004</v>
          </cell>
          <cell r="D1193">
            <v>1.5049999999999999</v>
          </cell>
          <cell r="G1193">
            <v>9743.4490000000005</v>
          </cell>
          <cell r="H1193">
            <v>-8.1679999999999993</v>
          </cell>
        </row>
        <row r="1194">
          <cell r="C1194">
            <v>8073.9250000000002</v>
          </cell>
          <cell r="D1194">
            <v>1.9359999999999999</v>
          </cell>
          <cell r="G1194">
            <v>9745.0889999999999</v>
          </cell>
          <cell r="H1194">
            <v>-8.1219999999999999</v>
          </cell>
        </row>
        <row r="1195">
          <cell r="C1195">
            <v>8079.4719999999998</v>
          </cell>
          <cell r="D1195">
            <v>2.48</v>
          </cell>
          <cell r="G1195">
            <v>9746.4809999999998</v>
          </cell>
          <cell r="H1195">
            <v>-7.9480000000000004</v>
          </cell>
        </row>
        <row r="1196">
          <cell r="C1196">
            <v>8084.683</v>
          </cell>
          <cell r="D1196">
            <v>3.0880000000000001</v>
          </cell>
          <cell r="G1196">
            <v>9749.0669999999991</v>
          </cell>
          <cell r="H1196">
            <v>-7.5670000000000002</v>
          </cell>
        </row>
        <row r="1197">
          <cell r="C1197">
            <v>8088.277</v>
          </cell>
          <cell r="D1197">
            <v>3.5779999999999998</v>
          </cell>
          <cell r="G1197">
            <v>9750.2219999999998</v>
          </cell>
          <cell r="H1197">
            <v>-7.4020000000000001</v>
          </cell>
        </row>
        <row r="1198">
          <cell r="C1198">
            <v>8094.45</v>
          </cell>
          <cell r="D1198">
            <v>4.274</v>
          </cell>
          <cell r="G1198">
            <v>9752.75</v>
          </cell>
          <cell r="H1198">
            <v>-7.149</v>
          </cell>
        </row>
        <row r="1199">
          <cell r="C1199">
            <v>8108.2110000000002</v>
          </cell>
          <cell r="D1199">
            <v>5.1029999999999998</v>
          </cell>
          <cell r="G1199">
            <v>9755.1980000000003</v>
          </cell>
          <cell r="H1199">
            <v>-6.9290000000000003</v>
          </cell>
        </row>
        <row r="1200">
          <cell r="C1200">
            <v>8113.0709999999999</v>
          </cell>
          <cell r="D1200">
            <v>5.1520000000000001</v>
          </cell>
          <cell r="G1200">
            <v>9757.8979999999992</v>
          </cell>
          <cell r="H1200">
            <v>-6.62</v>
          </cell>
        </row>
        <row r="1201">
          <cell r="C1201">
            <v>8117.5259999999998</v>
          </cell>
          <cell r="D1201">
            <v>4.952</v>
          </cell>
          <cell r="G1201">
            <v>9759.8739999999998</v>
          </cell>
          <cell r="H1201">
            <v>-6.4080000000000004</v>
          </cell>
        </row>
        <row r="1202">
          <cell r="C1202">
            <v>8121.893</v>
          </cell>
          <cell r="D1202">
            <v>4.8280000000000003</v>
          </cell>
          <cell r="G1202">
            <v>9763.3760000000002</v>
          </cell>
          <cell r="H1202">
            <v>-6.2110000000000003</v>
          </cell>
        </row>
        <row r="1203">
          <cell r="C1203">
            <v>8126.3819999999996</v>
          </cell>
          <cell r="D1203">
            <v>4.673</v>
          </cell>
          <cell r="G1203">
            <v>9767.2189999999991</v>
          </cell>
          <cell r="H1203">
            <v>-6.117</v>
          </cell>
        </row>
        <row r="1204">
          <cell r="C1204">
            <v>8130.8819999999996</v>
          </cell>
          <cell r="D1204">
            <v>4.5279999999999996</v>
          </cell>
          <cell r="G1204">
            <v>9776.9259999999995</v>
          </cell>
          <cell r="H1204">
            <v>-5.7670000000000003</v>
          </cell>
        </row>
        <row r="1205">
          <cell r="C1205">
            <v>8136.3429999999998</v>
          </cell>
          <cell r="D1205">
            <v>4.2919999999999998</v>
          </cell>
          <cell r="G1205">
            <v>9799.8510000000006</v>
          </cell>
          <cell r="H1205">
            <v>-5.4329999999999998</v>
          </cell>
        </row>
        <row r="1206">
          <cell r="C1206">
            <v>8142.8770000000004</v>
          </cell>
          <cell r="D1206">
            <v>4.0140000000000002</v>
          </cell>
          <cell r="G1206">
            <v>9824.5120000000006</v>
          </cell>
          <cell r="H1206">
            <v>-5.6379999999999999</v>
          </cell>
        </row>
        <row r="1207">
          <cell r="C1207">
            <v>8147.8379999999997</v>
          </cell>
          <cell r="D1207">
            <v>3.6509999999999998</v>
          </cell>
          <cell r="G1207">
            <v>9850.1880000000001</v>
          </cell>
          <cell r="H1207">
            <v>-5.6269999999999998</v>
          </cell>
        </row>
        <row r="1208">
          <cell r="C1208">
            <v>8151.2460000000001</v>
          </cell>
          <cell r="D1208">
            <v>3.4409999999999998</v>
          </cell>
          <cell r="G1208">
            <v>9872.3220000000001</v>
          </cell>
          <cell r="H1208">
            <v>-5.8819999999999997</v>
          </cell>
        </row>
        <row r="1209">
          <cell r="C1209">
            <v>8155.1869999999999</v>
          </cell>
          <cell r="D1209">
            <v>3.2839999999999998</v>
          </cell>
          <cell r="G1209">
            <v>9881.3179999999993</v>
          </cell>
          <cell r="H1209">
            <v>-6.117</v>
          </cell>
        </row>
        <row r="1210">
          <cell r="C1210">
            <v>8160.201</v>
          </cell>
          <cell r="D1210">
            <v>3.07</v>
          </cell>
          <cell r="G1210">
            <v>9899.8389999999999</v>
          </cell>
          <cell r="H1210">
            <v>-6.0709999999999997</v>
          </cell>
        </row>
        <row r="1211">
          <cell r="C1211">
            <v>8167.1450000000004</v>
          </cell>
          <cell r="D1211">
            <v>2.97</v>
          </cell>
          <cell r="G1211">
            <v>9937.7860000000001</v>
          </cell>
          <cell r="H1211">
            <v>-6.1760000000000002</v>
          </cell>
        </row>
        <row r="1212">
          <cell r="C1212">
            <v>8179.9589999999998</v>
          </cell>
          <cell r="D1212">
            <v>2.972</v>
          </cell>
          <cell r="G1212">
            <v>10003.23</v>
          </cell>
          <cell r="H1212">
            <v>-6.0709999999999997</v>
          </cell>
        </row>
        <row r="1213">
          <cell r="C1213">
            <v>8194.3369999999995</v>
          </cell>
          <cell r="D1213">
            <v>2.6869999999999998</v>
          </cell>
          <cell r="G1213">
            <v>10030.02</v>
          </cell>
          <cell r="H1213">
            <v>-3.6629999999999998</v>
          </cell>
        </row>
        <row r="1214">
          <cell r="C1214">
            <v>8211.9060000000009</v>
          </cell>
          <cell r="D1214">
            <v>2.6659999999999999</v>
          </cell>
          <cell r="G1214">
            <v>10048.453</v>
          </cell>
          <cell r="H1214">
            <v>0.35799999999999998</v>
          </cell>
        </row>
        <row r="1215">
          <cell r="C1215">
            <v>8225.0460000000003</v>
          </cell>
          <cell r="D1215">
            <v>2.8719999999999999</v>
          </cell>
          <cell r="G1215">
            <v>10059.120999999999</v>
          </cell>
          <cell r="H1215">
            <v>4.0839999999999996</v>
          </cell>
        </row>
        <row r="1216">
          <cell r="C1216">
            <v>8228.9619999999995</v>
          </cell>
          <cell r="D1216">
            <v>2.827</v>
          </cell>
          <cell r="G1216">
            <v>10064.406999999999</v>
          </cell>
          <cell r="H1216">
            <v>6.22</v>
          </cell>
        </row>
        <row r="1217">
          <cell r="C1217">
            <v>8234.6650000000009</v>
          </cell>
          <cell r="D1217">
            <v>2.722</v>
          </cell>
          <cell r="G1217">
            <v>10069.879999999999</v>
          </cell>
          <cell r="H1217">
            <v>8.4410000000000007</v>
          </cell>
        </row>
        <row r="1218">
          <cell r="C1218">
            <v>8241.384</v>
          </cell>
          <cell r="D1218">
            <v>2.7519999999999998</v>
          </cell>
          <cell r="G1218">
            <v>10073.906999999999</v>
          </cell>
          <cell r="H1218">
            <v>10.179</v>
          </cell>
        </row>
        <row r="1219">
          <cell r="C1219">
            <v>8242.09</v>
          </cell>
          <cell r="D1219">
            <v>2.8290000000000002</v>
          </cell>
          <cell r="G1219">
            <v>10077.936</v>
          </cell>
          <cell r="H1219">
            <v>11.787000000000001</v>
          </cell>
        </row>
        <row r="1220">
          <cell r="C1220">
            <v>8256.9130000000005</v>
          </cell>
          <cell r="D1220">
            <v>3.032</v>
          </cell>
          <cell r="G1220">
            <v>10082.162</v>
          </cell>
          <cell r="H1220">
            <v>13.045999999999999</v>
          </cell>
        </row>
        <row r="1221">
          <cell r="C1221">
            <v>8284.4470000000001</v>
          </cell>
          <cell r="D1221">
            <v>2.9420000000000002</v>
          </cell>
          <cell r="G1221">
            <v>10084.593000000001</v>
          </cell>
          <cell r="H1221">
            <v>13.592000000000001</v>
          </cell>
        </row>
        <row r="1222">
          <cell r="C1222">
            <v>8299.0959999999995</v>
          </cell>
          <cell r="D1222">
            <v>3.0169999999999999</v>
          </cell>
          <cell r="G1222">
            <v>10087.656000000001</v>
          </cell>
          <cell r="H1222">
            <v>14.284000000000001</v>
          </cell>
        </row>
        <row r="1223">
          <cell r="C1223">
            <v>8313.3449999999993</v>
          </cell>
          <cell r="D1223">
            <v>3.02</v>
          </cell>
          <cell r="G1223">
            <v>10089.929</v>
          </cell>
          <cell r="H1223">
            <v>14.763999999999999</v>
          </cell>
        </row>
        <row r="1224">
          <cell r="C1224">
            <v>8326.4150000000009</v>
          </cell>
          <cell r="D1224">
            <v>3.1989999999999998</v>
          </cell>
          <cell r="G1224">
            <v>10092.657999999999</v>
          </cell>
          <cell r="H1224">
            <v>15.202</v>
          </cell>
        </row>
        <row r="1225">
          <cell r="C1225">
            <v>8356.9590000000007</v>
          </cell>
          <cell r="D1225">
            <v>3.2919999999999998</v>
          </cell>
          <cell r="G1225">
            <v>10096.499</v>
          </cell>
          <cell r="H1225">
            <v>15.647</v>
          </cell>
        </row>
        <row r="1226">
          <cell r="C1226">
            <v>8376.5779999999995</v>
          </cell>
          <cell r="D1226">
            <v>3.6709999999999998</v>
          </cell>
          <cell r="G1226">
            <v>10099.922</v>
          </cell>
          <cell r="H1226">
            <v>15.962999999999999</v>
          </cell>
        </row>
        <row r="1227">
          <cell r="C1227">
            <v>8379.75</v>
          </cell>
          <cell r="D1227">
            <v>3.7509999999999999</v>
          </cell>
          <cell r="G1227">
            <v>10103.088</v>
          </cell>
          <cell r="H1227">
            <v>16.123999999999999</v>
          </cell>
        </row>
        <row r="1228">
          <cell r="C1228">
            <v>8381.8369999999995</v>
          </cell>
          <cell r="D1228">
            <v>3.67</v>
          </cell>
          <cell r="G1228">
            <v>10105.86</v>
          </cell>
          <cell r="H1228">
            <v>16.244</v>
          </cell>
        </row>
        <row r="1229">
          <cell r="C1229">
            <v>8382.7610000000004</v>
          </cell>
          <cell r="D1229">
            <v>3.7010000000000001</v>
          </cell>
          <cell r="G1229">
            <v>10108.045</v>
          </cell>
          <cell r="H1229">
            <v>16.148</v>
          </cell>
        </row>
        <row r="1230">
          <cell r="C1230">
            <v>8385.2759999999998</v>
          </cell>
          <cell r="D1230">
            <v>3.5859999999999999</v>
          </cell>
          <cell r="G1230">
            <v>10110.411</v>
          </cell>
          <cell r="H1230">
            <v>16.026</v>
          </cell>
        </row>
        <row r="1231">
          <cell r="C1231">
            <v>8389.6710000000003</v>
          </cell>
          <cell r="D1231">
            <v>3.3570000000000002</v>
          </cell>
          <cell r="G1231">
            <v>10114.6</v>
          </cell>
          <cell r="H1231">
            <v>15.667</v>
          </cell>
        </row>
        <row r="1232">
          <cell r="C1232">
            <v>8398.2819999999992</v>
          </cell>
          <cell r="D1232">
            <v>3.0369999999999999</v>
          </cell>
          <cell r="G1232">
            <v>10118.023999999999</v>
          </cell>
          <cell r="H1232">
            <v>15.198</v>
          </cell>
        </row>
        <row r="1233">
          <cell r="C1233">
            <v>8400.7710000000006</v>
          </cell>
          <cell r="D1233">
            <v>3.044</v>
          </cell>
          <cell r="G1233">
            <v>10120.473</v>
          </cell>
          <cell r="H1233">
            <v>14.776999999999999</v>
          </cell>
        </row>
        <row r="1234">
          <cell r="C1234">
            <v>8403.8960000000006</v>
          </cell>
          <cell r="D1234">
            <v>3.1070000000000002</v>
          </cell>
          <cell r="G1234">
            <v>10124.323</v>
          </cell>
          <cell r="H1234">
            <v>14.032</v>
          </cell>
        </row>
        <row r="1235">
          <cell r="C1235">
            <v>8410.1039999999994</v>
          </cell>
          <cell r="D1235">
            <v>3.3109999999999999</v>
          </cell>
          <cell r="G1235">
            <v>10128.207</v>
          </cell>
          <cell r="H1235">
            <v>13.273999999999999</v>
          </cell>
        </row>
        <row r="1236">
          <cell r="C1236">
            <v>8416.7620000000006</v>
          </cell>
          <cell r="D1236">
            <v>3.4409999999999998</v>
          </cell>
          <cell r="G1236">
            <v>10132.254000000001</v>
          </cell>
          <cell r="H1236">
            <v>12.465</v>
          </cell>
        </row>
        <row r="1237">
          <cell r="C1237">
            <v>8432.0139999999992</v>
          </cell>
          <cell r="D1237">
            <v>3.8969999999999998</v>
          </cell>
          <cell r="G1237">
            <v>10137.252</v>
          </cell>
          <cell r="H1237">
            <v>11.553000000000001</v>
          </cell>
        </row>
        <row r="1238">
          <cell r="C1238">
            <v>8437.9259999999995</v>
          </cell>
          <cell r="D1238">
            <v>3.9580000000000002</v>
          </cell>
          <cell r="G1238">
            <v>10146.153</v>
          </cell>
          <cell r="H1238">
            <v>10.489000000000001</v>
          </cell>
        </row>
        <row r="1239">
          <cell r="C1239">
            <v>8445.5769999999993</v>
          </cell>
          <cell r="D1239">
            <v>3.7330000000000001</v>
          </cell>
          <cell r="G1239">
            <v>10152.662</v>
          </cell>
          <cell r="H1239">
            <v>9.9380000000000006</v>
          </cell>
        </row>
        <row r="1240">
          <cell r="C1240">
            <v>8456.2880000000005</v>
          </cell>
          <cell r="D1240">
            <v>3.62</v>
          </cell>
          <cell r="G1240">
            <v>10155.713</v>
          </cell>
          <cell r="H1240">
            <v>9.6590000000000007</v>
          </cell>
        </row>
        <row r="1241">
          <cell r="C1241">
            <v>8470.2939999999999</v>
          </cell>
          <cell r="D1241">
            <v>3.754</v>
          </cell>
          <cell r="G1241">
            <v>10158.41</v>
          </cell>
          <cell r="H1241">
            <v>9.4369999999999994</v>
          </cell>
        </row>
        <row r="1242">
          <cell r="C1242">
            <v>8484.741</v>
          </cell>
          <cell r="D1242">
            <v>3.548</v>
          </cell>
          <cell r="G1242">
            <v>10161.259</v>
          </cell>
          <cell r="H1242">
            <v>9.0609999999999999</v>
          </cell>
        </row>
        <row r="1243">
          <cell r="C1243">
            <v>8495.6689999999999</v>
          </cell>
          <cell r="D1243">
            <v>3.1339999999999999</v>
          </cell>
          <cell r="G1243">
            <v>10164.912</v>
          </cell>
          <cell r="H1243">
            <v>8.6270000000000007</v>
          </cell>
        </row>
        <row r="1244">
          <cell r="C1244">
            <v>8508.1810000000005</v>
          </cell>
          <cell r="D1244">
            <v>3.1059999999999999</v>
          </cell>
          <cell r="G1244">
            <v>10167.343999999999</v>
          </cell>
          <cell r="H1244">
            <v>8.327</v>
          </cell>
        </row>
        <row r="1245">
          <cell r="C1245">
            <v>8520.6569999999992</v>
          </cell>
          <cell r="D1245">
            <v>3.2080000000000002</v>
          </cell>
          <cell r="G1245">
            <v>10169.437</v>
          </cell>
          <cell r="H1245">
            <v>7.9720000000000004</v>
          </cell>
        </row>
        <row r="1246">
          <cell r="C1246">
            <v>8531.0380000000005</v>
          </cell>
          <cell r="D1246">
            <v>3.34</v>
          </cell>
          <cell r="G1246">
            <v>10172.375</v>
          </cell>
          <cell r="H1246">
            <v>7.4829999999999997</v>
          </cell>
        </row>
        <row r="1247">
          <cell r="C1247">
            <v>8542.2389999999996</v>
          </cell>
          <cell r="D1247">
            <v>3.3180000000000001</v>
          </cell>
          <cell r="G1247">
            <v>10175.519</v>
          </cell>
          <cell r="H1247">
            <v>6.9640000000000004</v>
          </cell>
        </row>
        <row r="1248">
          <cell r="C1248">
            <v>8554.6029999999992</v>
          </cell>
          <cell r="D1248">
            <v>3.8109999999999999</v>
          </cell>
          <cell r="G1248">
            <v>10178.101000000001</v>
          </cell>
          <cell r="H1248">
            <v>6.4909999999999997</v>
          </cell>
        </row>
        <row r="1249">
          <cell r="C1249">
            <v>8559.06</v>
          </cell>
          <cell r="D1249">
            <v>3.6389999999999998</v>
          </cell>
          <cell r="G1249">
            <v>10182.641</v>
          </cell>
          <cell r="H1249">
            <v>5.6189999999999998</v>
          </cell>
        </row>
        <row r="1250">
          <cell r="C1250">
            <v>8568.2530000000006</v>
          </cell>
          <cell r="D1250">
            <v>3.4020000000000001</v>
          </cell>
          <cell r="G1250">
            <v>10186.752</v>
          </cell>
          <cell r="H1250">
            <v>4.7619999999999996</v>
          </cell>
        </row>
        <row r="1251">
          <cell r="C1251">
            <v>8571.3919999999998</v>
          </cell>
          <cell r="D1251">
            <v>3.28</v>
          </cell>
          <cell r="G1251">
            <v>10190.444</v>
          </cell>
          <cell r="H1251">
            <v>3.8849999999999998</v>
          </cell>
        </row>
        <row r="1252">
          <cell r="C1252">
            <v>8574.7219999999998</v>
          </cell>
          <cell r="D1252">
            <v>3.3460000000000001</v>
          </cell>
          <cell r="G1252">
            <v>10194.647999999999</v>
          </cell>
          <cell r="H1252">
            <v>2.87</v>
          </cell>
        </row>
        <row r="1253">
          <cell r="C1253">
            <v>8580.77</v>
          </cell>
          <cell r="D1253">
            <v>3.0659999999999998</v>
          </cell>
          <cell r="G1253">
            <v>10198.878000000001</v>
          </cell>
          <cell r="H1253">
            <v>1.7709999999999999</v>
          </cell>
        </row>
        <row r="1254">
          <cell r="C1254">
            <v>8582.4570000000003</v>
          </cell>
          <cell r="D1254">
            <v>3.0230000000000001</v>
          </cell>
          <cell r="G1254">
            <v>10204.392</v>
          </cell>
          <cell r="H1254">
            <v>0.35699999999999998</v>
          </cell>
        </row>
        <row r="1255">
          <cell r="C1255">
            <v>8585.0049999999992</v>
          </cell>
          <cell r="D1255">
            <v>3.0489999999999999</v>
          </cell>
          <cell r="G1255">
            <v>10214.715</v>
          </cell>
          <cell r="H1255">
            <v>-2.1960000000000002</v>
          </cell>
        </row>
        <row r="1256">
          <cell r="C1256">
            <v>8588.5110000000004</v>
          </cell>
          <cell r="D1256">
            <v>3.06</v>
          </cell>
          <cell r="G1256">
            <v>10229.053</v>
          </cell>
          <cell r="H1256">
            <v>-4.4089999999999998</v>
          </cell>
        </row>
        <row r="1257">
          <cell r="C1257">
            <v>8591.0619999999999</v>
          </cell>
          <cell r="D1257">
            <v>2.9889999999999999</v>
          </cell>
          <cell r="G1257">
            <v>10229.61</v>
          </cell>
          <cell r="H1257">
            <v>-4.0060000000000002</v>
          </cell>
        </row>
        <row r="1258">
          <cell r="C1258">
            <v>8594.7900000000009</v>
          </cell>
          <cell r="D1258">
            <v>3.0259999999999998</v>
          </cell>
          <cell r="G1258">
            <v>10253.231</v>
          </cell>
          <cell r="H1258">
            <v>-5.3380000000000001</v>
          </cell>
        </row>
        <row r="1259">
          <cell r="C1259">
            <v>8599.7880000000005</v>
          </cell>
          <cell r="D1259">
            <v>3.0640000000000001</v>
          </cell>
          <cell r="G1259">
            <v>10269.273999999999</v>
          </cell>
          <cell r="H1259">
            <v>-5.4119999999999999</v>
          </cell>
        </row>
        <row r="1260">
          <cell r="C1260">
            <v>8601.7279999999992</v>
          </cell>
          <cell r="D1260">
            <v>2.996</v>
          </cell>
          <cell r="G1260">
            <v>10287.182000000001</v>
          </cell>
          <cell r="H1260">
            <v>-5.5339999999999998</v>
          </cell>
        </row>
        <row r="1261">
          <cell r="C1261">
            <v>8604.3259999999991</v>
          </cell>
          <cell r="D1261">
            <v>3.089</v>
          </cell>
          <cell r="G1261">
            <v>10301.236999999999</v>
          </cell>
          <cell r="H1261">
            <v>-5.431</v>
          </cell>
        </row>
        <row r="1262">
          <cell r="C1262">
            <v>8609.1759999999995</v>
          </cell>
          <cell r="D1262">
            <v>3.3210000000000002</v>
          </cell>
          <cell r="G1262">
            <v>10310.772999999999</v>
          </cell>
          <cell r="H1262">
            <v>-5.3109999999999999</v>
          </cell>
        </row>
        <row r="1263">
          <cell r="C1263">
            <v>8621.1880000000001</v>
          </cell>
          <cell r="D1263">
            <v>3.2890000000000001</v>
          </cell>
          <cell r="G1263">
            <v>10312.168</v>
          </cell>
          <cell r="H1263">
            <v>-5.64</v>
          </cell>
        </row>
        <row r="1264">
          <cell r="C1264">
            <v>8633.5519999999997</v>
          </cell>
          <cell r="D1264">
            <v>3.27</v>
          </cell>
          <cell r="G1264">
            <v>10313.468000000001</v>
          </cell>
          <cell r="H1264">
            <v>-6.0010000000000003</v>
          </cell>
        </row>
        <row r="1265">
          <cell r="C1265">
            <v>8644.7669999999998</v>
          </cell>
          <cell r="D1265">
            <v>3.3530000000000002</v>
          </cell>
          <cell r="G1265">
            <v>10315.474</v>
          </cell>
          <cell r="H1265">
            <v>-6.2149999999999999</v>
          </cell>
        </row>
        <row r="1266">
          <cell r="C1266">
            <v>8648.9860000000008</v>
          </cell>
          <cell r="D1266">
            <v>3.3879999999999999</v>
          </cell>
          <cell r="G1266">
            <v>10318.925999999999</v>
          </cell>
          <cell r="H1266">
            <v>-6.4160000000000004</v>
          </cell>
        </row>
        <row r="1267">
          <cell r="C1267">
            <v>8651.6290000000008</v>
          </cell>
          <cell r="D1267">
            <v>3.355</v>
          </cell>
          <cell r="G1267">
            <v>10328.064</v>
          </cell>
          <cell r="H1267">
            <v>-6.7549999999999999</v>
          </cell>
        </row>
        <row r="1268">
          <cell r="C1268">
            <v>8654.4560000000001</v>
          </cell>
          <cell r="D1268">
            <v>3.2570000000000001</v>
          </cell>
          <cell r="G1268">
            <v>10346.249</v>
          </cell>
          <cell r="H1268">
            <v>-6.69</v>
          </cell>
        </row>
        <row r="1269">
          <cell r="C1269">
            <v>8664.518</v>
          </cell>
          <cell r="D1269">
            <v>3.4780000000000002</v>
          </cell>
          <cell r="G1269">
            <v>10393.877</v>
          </cell>
          <cell r="H1269">
            <v>-6.8010000000000002</v>
          </cell>
        </row>
        <row r="1270">
          <cell r="C1270">
            <v>8672.768</v>
          </cell>
          <cell r="D1270">
            <v>3.464</v>
          </cell>
          <cell r="G1270">
            <v>10422.105</v>
          </cell>
          <cell r="H1270">
            <v>-6.899</v>
          </cell>
        </row>
        <row r="1271">
          <cell r="C1271">
            <v>8681.2340000000004</v>
          </cell>
          <cell r="D1271">
            <v>3.5249999999999999</v>
          </cell>
          <cell r="G1271">
            <v>10436.151</v>
          </cell>
          <cell r="H1271">
            <v>-6.8090000000000002</v>
          </cell>
        </row>
        <row r="1272">
          <cell r="C1272">
            <v>8688.8909999999996</v>
          </cell>
          <cell r="D1272">
            <v>3.556</v>
          </cell>
          <cell r="G1272">
            <v>10439.111000000001</v>
          </cell>
          <cell r="H1272">
            <v>-6.33</v>
          </cell>
        </row>
        <row r="1273">
          <cell r="C1273">
            <v>8697.8649999999998</v>
          </cell>
          <cell r="D1273">
            <v>3.7210000000000001</v>
          </cell>
          <cell r="G1273">
            <v>10442.314</v>
          </cell>
          <cell r="H1273">
            <v>-5.8650000000000002</v>
          </cell>
        </row>
        <row r="1274">
          <cell r="C1274">
            <v>8705.4120000000003</v>
          </cell>
          <cell r="D1274">
            <v>4.0110000000000001</v>
          </cell>
          <cell r="G1274">
            <v>10446.474</v>
          </cell>
          <cell r="H1274">
            <v>-5.4489999999999998</v>
          </cell>
        </row>
        <row r="1275">
          <cell r="C1275">
            <v>8708.08</v>
          </cell>
          <cell r="D1275">
            <v>4.12</v>
          </cell>
          <cell r="G1275">
            <v>10469.14</v>
          </cell>
          <cell r="H1275">
            <v>-5.4320000000000004</v>
          </cell>
        </row>
        <row r="1276">
          <cell r="C1276">
            <v>8709.8330000000005</v>
          </cell>
          <cell r="D1276">
            <v>4.1360000000000001</v>
          </cell>
          <cell r="G1276">
            <v>10492.734</v>
          </cell>
          <cell r="H1276">
            <v>-5.5110000000000001</v>
          </cell>
        </row>
        <row r="1277">
          <cell r="C1277">
            <v>8713.06</v>
          </cell>
          <cell r="D1277">
            <v>4.1820000000000004</v>
          </cell>
          <cell r="G1277">
            <v>10521.245000000001</v>
          </cell>
          <cell r="H1277">
            <v>-6.4850000000000003</v>
          </cell>
        </row>
        <row r="1278">
          <cell r="C1278">
            <v>8715.4449999999997</v>
          </cell>
          <cell r="D1278">
            <v>4.1529999999999996</v>
          </cell>
          <cell r="G1278">
            <v>10525.635</v>
          </cell>
          <cell r="H1278">
            <v>-6.9569999999999999</v>
          </cell>
        </row>
        <row r="1279">
          <cell r="C1279">
            <v>8723.8439999999991</v>
          </cell>
          <cell r="D1279">
            <v>4.2830000000000004</v>
          </cell>
          <cell r="G1279">
            <v>10529.232</v>
          </cell>
          <cell r="H1279">
            <v>-7.4219999999999997</v>
          </cell>
        </row>
        <row r="1280">
          <cell r="C1280">
            <v>8725.4339999999993</v>
          </cell>
          <cell r="D1280">
            <v>4.3310000000000004</v>
          </cell>
          <cell r="G1280">
            <v>10531.791999999999</v>
          </cell>
          <cell r="H1280">
            <v>-7.694</v>
          </cell>
        </row>
        <row r="1281">
          <cell r="C1281">
            <v>8727.2970000000005</v>
          </cell>
          <cell r="D1281">
            <v>4.3600000000000003</v>
          </cell>
          <cell r="G1281">
            <v>10534.763000000001</v>
          </cell>
          <cell r="H1281">
            <v>-7.9550000000000001</v>
          </cell>
        </row>
        <row r="1282">
          <cell r="C1282">
            <v>8729.0329999999994</v>
          </cell>
          <cell r="D1282">
            <v>4.2619999999999996</v>
          </cell>
          <cell r="G1282">
            <v>10538.227999999999</v>
          </cell>
          <cell r="H1282">
            <v>-8.1839999999999993</v>
          </cell>
        </row>
        <row r="1283">
          <cell r="C1283">
            <v>8732.5789999999997</v>
          </cell>
          <cell r="D1283">
            <v>4.1479999999999997</v>
          </cell>
          <cell r="G1283">
            <v>10541.734</v>
          </cell>
          <cell r="H1283">
            <v>-8.3919999999999995</v>
          </cell>
        </row>
        <row r="1284">
          <cell r="C1284">
            <v>8735.9950000000008</v>
          </cell>
          <cell r="D1284">
            <v>4.125</v>
          </cell>
          <cell r="G1284">
            <v>10545.02</v>
          </cell>
          <cell r="H1284">
            <v>-8.5470000000000006</v>
          </cell>
        </row>
        <row r="1285">
          <cell r="C1285">
            <v>8739.3970000000008</v>
          </cell>
          <cell r="D1285">
            <v>4.1139999999999999</v>
          </cell>
          <cell r="G1285">
            <v>10548.23</v>
          </cell>
          <cell r="H1285">
            <v>-8.593</v>
          </cell>
        </row>
        <row r="1286">
          <cell r="C1286">
            <v>8745.7759999999998</v>
          </cell>
          <cell r="D1286">
            <v>4.4109999999999996</v>
          </cell>
          <cell r="G1286">
            <v>10551.999</v>
          </cell>
          <cell r="H1286">
            <v>-8.5310000000000006</v>
          </cell>
        </row>
        <row r="1287">
          <cell r="C1287">
            <v>8751.268</v>
          </cell>
          <cell r="D1287">
            <v>4.718</v>
          </cell>
          <cell r="G1287">
            <v>10554.696</v>
          </cell>
          <cell r="H1287">
            <v>-8.4540000000000006</v>
          </cell>
        </row>
        <row r="1288">
          <cell r="C1288">
            <v>8753.0439999999999</v>
          </cell>
          <cell r="D1288">
            <v>4.7050000000000001</v>
          </cell>
          <cell r="G1288">
            <v>10557.444</v>
          </cell>
          <cell r="H1288">
            <v>-8.2959999999999994</v>
          </cell>
        </row>
        <row r="1289">
          <cell r="C1289">
            <v>8755.7250000000004</v>
          </cell>
          <cell r="D1289">
            <v>4.569</v>
          </cell>
          <cell r="G1289">
            <v>10560.107</v>
          </cell>
          <cell r="H1289">
            <v>-8.1300000000000008</v>
          </cell>
        </row>
        <row r="1290">
          <cell r="C1290">
            <v>8758.6610000000001</v>
          </cell>
          <cell r="D1290">
            <v>4.3929999999999998</v>
          </cell>
          <cell r="G1290">
            <v>10563.089</v>
          </cell>
          <cell r="H1290">
            <v>-7.9139999999999997</v>
          </cell>
        </row>
        <row r="1291">
          <cell r="C1291">
            <v>8762.5889999999999</v>
          </cell>
          <cell r="D1291">
            <v>4.1440000000000001</v>
          </cell>
          <cell r="G1291">
            <v>10567.022999999999</v>
          </cell>
          <cell r="H1291">
            <v>-7.4619999999999997</v>
          </cell>
        </row>
        <row r="1292">
          <cell r="C1292">
            <v>8764.9330000000009</v>
          </cell>
          <cell r="D1292">
            <v>3.8140000000000001</v>
          </cell>
          <cell r="G1292">
            <v>10569.092000000001</v>
          </cell>
          <cell r="H1292">
            <v>-7.1669999999999998</v>
          </cell>
        </row>
        <row r="1293">
          <cell r="C1293">
            <v>8769.3819999999996</v>
          </cell>
          <cell r="D1293">
            <v>3.4660000000000002</v>
          </cell>
          <cell r="G1293">
            <v>10572.706</v>
          </cell>
          <cell r="H1293">
            <v>-6.6980000000000004</v>
          </cell>
        </row>
        <row r="1294">
          <cell r="C1294">
            <v>8772.89</v>
          </cell>
          <cell r="D1294">
            <v>3.339</v>
          </cell>
          <cell r="G1294">
            <v>10580.411</v>
          </cell>
          <cell r="H1294">
            <v>-5.6509999999999998</v>
          </cell>
        </row>
        <row r="1295">
          <cell r="C1295">
            <v>8777.1450000000004</v>
          </cell>
          <cell r="D1295">
            <v>3.16</v>
          </cell>
          <cell r="G1295">
            <v>10593.82</v>
          </cell>
          <cell r="H1295">
            <v>-4.3710000000000004</v>
          </cell>
        </row>
        <row r="1296">
          <cell r="C1296">
            <v>8782.0630000000001</v>
          </cell>
          <cell r="D1296">
            <v>3.1419999999999999</v>
          </cell>
          <cell r="G1296">
            <v>10622.494000000001</v>
          </cell>
          <cell r="H1296">
            <v>-2.3679999999999999</v>
          </cell>
        </row>
        <row r="1297">
          <cell r="C1297">
            <v>8785.2070000000003</v>
          </cell>
          <cell r="D1297">
            <v>3.016</v>
          </cell>
          <cell r="G1297">
            <v>10651.102000000001</v>
          </cell>
          <cell r="H1297">
            <v>-0.56299999999999994</v>
          </cell>
        </row>
        <row r="1298">
          <cell r="C1298">
            <v>8790.768</v>
          </cell>
          <cell r="D1298">
            <v>2.7650000000000001</v>
          </cell>
          <cell r="G1298">
            <v>10655.938</v>
          </cell>
          <cell r="H1298">
            <v>-0.34599999999999997</v>
          </cell>
        </row>
        <row r="1299">
          <cell r="C1299">
            <v>8794.4789999999994</v>
          </cell>
          <cell r="D1299">
            <v>2.694</v>
          </cell>
          <cell r="G1299">
            <v>10664.468000000001</v>
          </cell>
          <cell r="H1299">
            <v>-0.245</v>
          </cell>
        </row>
        <row r="1300">
          <cell r="C1300">
            <v>8800.4840000000004</v>
          </cell>
          <cell r="D1300">
            <v>2.5779999999999998</v>
          </cell>
          <cell r="G1300">
            <v>10672.523999999999</v>
          </cell>
          <cell r="H1300">
            <v>-0.16900000000000001</v>
          </cell>
        </row>
        <row r="1301">
          <cell r="C1301">
            <v>8805.6919999999991</v>
          </cell>
          <cell r="D1301">
            <v>2.37</v>
          </cell>
          <cell r="G1301">
            <v>10680.003000000001</v>
          </cell>
          <cell r="H1301">
            <v>-0.14499999999999999</v>
          </cell>
        </row>
        <row r="1302">
          <cell r="C1302">
            <v>8808.8230000000003</v>
          </cell>
          <cell r="D1302">
            <v>2.137</v>
          </cell>
          <cell r="G1302">
            <v>10683.058999999999</v>
          </cell>
          <cell r="H1302">
            <v>-0.185</v>
          </cell>
        </row>
        <row r="1303">
          <cell r="C1303">
            <v>8812.9599999999991</v>
          </cell>
          <cell r="D1303">
            <v>1.9019999999999999</v>
          </cell>
          <cell r="G1303">
            <v>10686.144</v>
          </cell>
          <cell r="H1303">
            <v>-0.27100000000000002</v>
          </cell>
        </row>
        <row r="1304">
          <cell r="C1304">
            <v>8819.1229999999996</v>
          </cell>
          <cell r="D1304">
            <v>1.85</v>
          </cell>
          <cell r="G1304">
            <v>10689.210999999999</v>
          </cell>
          <cell r="H1304">
            <v>-0.47099999999999997</v>
          </cell>
        </row>
        <row r="1305">
          <cell r="C1305">
            <v>8828.6990000000005</v>
          </cell>
          <cell r="D1305">
            <v>1.988</v>
          </cell>
          <cell r="G1305">
            <v>10692.548000000001</v>
          </cell>
          <cell r="H1305">
            <v>-0.67400000000000004</v>
          </cell>
        </row>
        <row r="1306">
          <cell r="C1306">
            <v>8834.1280000000006</v>
          </cell>
          <cell r="D1306">
            <v>2.077</v>
          </cell>
          <cell r="G1306">
            <v>10695.541999999999</v>
          </cell>
          <cell r="H1306">
            <v>-0.95099999999999996</v>
          </cell>
        </row>
        <row r="1307">
          <cell r="C1307">
            <v>8841.6329999999998</v>
          </cell>
          <cell r="D1307">
            <v>2.0019999999999998</v>
          </cell>
          <cell r="G1307">
            <v>10699.284</v>
          </cell>
          <cell r="H1307">
            <v>-1.345</v>
          </cell>
        </row>
        <row r="1308">
          <cell r="C1308">
            <v>8854.4920000000002</v>
          </cell>
          <cell r="D1308">
            <v>2.1080000000000001</v>
          </cell>
          <cell r="G1308">
            <v>10704.457</v>
          </cell>
          <cell r="H1308">
            <v>-2.028</v>
          </cell>
        </row>
        <row r="1309">
          <cell r="C1309">
            <v>8858.7189999999991</v>
          </cell>
          <cell r="D1309">
            <v>1.9119999999999999</v>
          </cell>
          <cell r="G1309">
            <v>10725.611000000001</v>
          </cell>
          <cell r="H1309">
            <v>-5.4279999999999999</v>
          </cell>
        </row>
        <row r="1310">
          <cell r="C1310">
            <v>8862.5499999999993</v>
          </cell>
          <cell r="D1310">
            <v>1.857</v>
          </cell>
          <cell r="G1310">
            <v>10737.697</v>
          </cell>
          <cell r="H1310">
            <v>-7.8019999999999996</v>
          </cell>
        </row>
        <row r="1311">
          <cell r="C1311">
            <v>8868.02</v>
          </cell>
          <cell r="D1311">
            <v>1.677</v>
          </cell>
          <cell r="G1311">
            <v>10744.277</v>
          </cell>
          <cell r="H1311">
            <v>-9.48</v>
          </cell>
        </row>
        <row r="1312">
          <cell r="C1312">
            <v>8878.4940000000006</v>
          </cell>
          <cell r="D1312">
            <v>1.5960000000000001</v>
          </cell>
          <cell r="G1312">
            <v>10750.66</v>
          </cell>
          <cell r="H1312">
            <v>-11.226000000000001</v>
          </cell>
        </row>
        <row r="1313">
          <cell r="C1313">
            <v>8894.3649999999998</v>
          </cell>
          <cell r="D1313">
            <v>1.524</v>
          </cell>
          <cell r="G1313">
            <v>10754.557000000001</v>
          </cell>
          <cell r="H1313">
            <v>-12.319000000000001</v>
          </cell>
        </row>
        <row r="1314">
          <cell r="C1314">
            <v>8907.6</v>
          </cell>
          <cell r="D1314">
            <v>1.5660000000000001</v>
          </cell>
          <cell r="G1314">
            <v>10757.629000000001</v>
          </cell>
          <cell r="H1314">
            <v>-13.093</v>
          </cell>
        </row>
        <row r="1315">
          <cell r="C1315">
            <v>8918.9959999999992</v>
          </cell>
          <cell r="D1315">
            <v>1.5629999999999999</v>
          </cell>
          <cell r="G1315">
            <v>10760.749</v>
          </cell>
          <cell r="H1315">
            <v>-13.787000000000001</v>
          </cell>
        </row>
        <row r="1316">
          <cell r="C1316">
            <v>8925.9380000000001</v>
          </cell>
          <cell r="D1316">
            <v>1.5129999999999999</v>
          </cell>
          <cell r="G1316">
            <v>10764.626</v>
          </cell>
          <cell r="H1316">
            <v>-14.507999999999999</v>
          </cell>
        </row>
        <row r="1317">
          <cell r="C1317">
            <v>8933.7659999999996</v>
          </cell>
          <cell r="D1317">
            <v>1.42</v>
          </cell>
          <cell r="G1317">
            <v>10768.434999999999</v>
          </cell>
          <cell r="H1317">
            <v>-15.156000000000001</v>
          </cell>
        </row>
        <row r="1318">
          <cell r="C1318">
            <v>8946.7099999999991</v>
          </cell>
          <cell r="D1318">
            <v>1.4690000000000001</v>
          </cell>
          <cell r="G1318">
            <v>10773.003000000001</v>
          </cell>
          <cell r="H1318">
            <v>-15.955</v>
          </cell>
        </row>
        <row r="1319">
          <cell r="C1319">
            <v>8960.3719999999994</v>
          </cell>
          <cell r="D1319">
            <v>1.518</v>
          </cell>
          <cell r="G1319">
            <v>10782.575999999999</v>
          </cell>
          <cell r="H1319">
            <v>-16.856999999999999</v>
          </cell>
        </row>
        <row r="1320">
          <cell r="C1320">
            <v>8974.8140000000003</v>
          </cell>
          <cell r="D1320">
            <v>1.427</v>
          </cell>
          <cell r="G1320">
            <v>10788.832</v>
          </cell>
          <cell r="H1320">
            <v>-17.395</v>
          </cell>
        </row>
        <row r="1321">
          <cell r="C1321">
            <v>8983.8220000000001</v>
          </cell>
          <cell r="D1321">
            <v>1.403</v>
          </cell>
          <cell r="G1321">
            <v>10793.333000000001</v>
          </cell>
          <cell r="H1321">
            <v>-17.486000000000001</v>
          </cell>
        </row>
        <row r="1322">
          <cell r="C1322">
            <v>8995.2649999999994</v>
          </cell>
          <cell r="D1322">
            <v>1.4610000000000001</v>
          </cell>
          <cell r="G1322">
            <v>10797.691999999999</v>
          </cell>
          <cell r="H1322">
            <v>-17.388000000000002</v>
          </cell>
        </row>
        <row r="1323">
          <cell r="C1323">
            <v>9006.6990000000005</v>
          </cell>
          <cell r="D1323">
            <v>1.339</v>
          </cell>
          <cell r="G1323">
            <v>10799.45</v>
          </cell>
          <cell r="H1323">
            <v>-17.190000000000001</v>
          </cell>
        </row>
        <row r="1324">
          <cell r="C1324">
            <v>9018.6219999999994</v>
          </cell>
          <cell r="D1324">
            <v>1.298</v>
          </cell>
          <cell r="G1324">
            <v>10805.197</v>
          </cell>
          <cell r="H1324">
            <v>-16.518000000000001</v>
          </cell>
        </row>
        <row r="1325">
          <cell r="C1325">
            <v>9030.8130000000001</v>
          </cell>
          <cell r="D1325">
            <v>1.022</v>
          </cell>
          <cell r="G1325">
            <v>10808.798000000001</v>
          </cell>
          <cell r="H1325">
            <v>-16.111999999999998</v>
          </cell>
        </row>
        <row r="1326">
          <cell r="C1326">
            <v>9039.3700000000008</v>
          </cell>
          <cell r="D1326">
            <v>0.44</v>
          </cell>
          <cell r="G1326">
            <v>10814.01</v>
          </cell>
          <cell r="H1326">
            <v>-14.986000000000001</v>
          </cell>
        </row>
        <row r="1327">
          <cell r="C1327">
            <v>9046.3289999999997</v>
          </cell>
          <cell r="D1327">
            <v>-0.312</v>
          </cell>
          <cell r="G1327">
            <v>10820.273999999999</v>
          </cell>
          <cell r="H1327">
            <v>-13.584</v>
          </cell>
        </row>
        <row r="1328">
          <cell r="C1328">
            <v>9050.14</v>
          </cell>
          <cell r="D1328">
            <v>-0.78700000000000003</v>
          </cell>
          <cell r="G1328">
            <v>10831.664000000001</v>
          </cell>
          <cell r="H1328">
            <v>-11.492000000000001</v>
          </cell>
        </row>
        <row r="1329">
          <cell r="C1329">
            <v>9058.7620000000006</v>
          </cell>
          <cell r="D1329">
            <v>-2.0350000000000001</v>
          </cell>
          <cell r="G1329">
            <v>10846.831</v>
          </cell>
          <cell r="H1329">
            <v>-9.2260000000000009</v>
          </cell>
        </row>
        <row r="1330">
          <cell r="C1330">
            <v>9063.8220000000001</v>
          </cell>
          <cell r="D1330">
            <v>-2.9710000000000001</v>
          </cell>
          <cell r="G1330">
            <v>10861.33</v>
          </cell>
          <cell r="H1330">
            <v>-7.1639999999999997</v>
          </cell>
        </row>
        <row r="1331">
          <cell r="C1331">
            <v>9067.9470000000001</v>
          </cell>
          <cell r="D1331">
            <v>-3.7639999999999998</v>
          </cell>
          <cell r="G1331">
            <v>10889.526</v>
          </cell>
          <cell r="H1331">
            <v>-2.9409999999999998</v>
          </cell>
        </row>
        <row r="1332">
          <cell r="C1332">
            <v>9071.0580000000009</v>
          </cell>
          <cell r="D1332">
            <v>-4.4139999999999997</v>
          </cell>
          <cell r="G1332">
            <v>10898.362999999999</v>
          </cell>
          <cell r="H1332">
            <v>-0.97699999999999998</v>
          </cell>
        </row>
        <row r="1333">
          <cell r="C1333">
            <v>9073.4290000000001</v>
          </cell>
          <cell r="D1333">
            <v>-4.8620000000000001</v>
          </cell>
          <cell r="G1333">
            <v>10906.156999999999</v>
          </cell>
          <cell r="H1333">
            <v>1.343</v>
          </cell>
        </row>
        <row r="1334">
          <cell r="C1334">
            <v>9076.3989999999994</v>
          </cell>
          <cell r="D1334">
            <v>-5.4809999999999999</v>
          </cell>
          <cell r="G1334">
            <v>10915.726000000001</v>
          </cell>
          <cell r="H1334">
            <v>5.44</v>
          </cell>
        </row>
        <row r="1335">
          <cell r="C1335">
            <v>9079.4830000000002</v>
          </cell>
          <cell r="D1335">
            <v>-6.056</v>
          </cell>
          <cell r="G1335">
            <v>10919.475</v>
          </cell>
          <cell r="H1335">
            <v>7.3760000000000003</v>
          </cell>
        </row>
        <row r="1336">
          <cell r="C1336">
            <v>9083.5640000000003</v>
          </cell>
          <cell r="D1336">
            <v>-6.7290000000000001</v>
          </cell>
          <cell r="G1336">
            <v>10922.255999999999</v>
          </cell>
          <cell r="H1336">
            <v>8.7910000000000004</v>
          </cell>
        </row>
        <row r="1337">
          <cell r="C1337">
            <v>9087.7559999999994</v>
          </cell>
          <cell r="D1337">
            <v>-7.4269999999999996</v>
          </cell>
          <cell r="G1337">
            <v>10925.384</v>
          </cell>
          <cell r="H1337">
            <v>10.477</v>
          </cell>
        </row>
        <row r="1338">
          <cell r="C1338">
            <v>9091.1620000000003</v>
          </cell>
          <cell r="D1338">
            <v>-7.9</v>
          </cell>
          <cell r="G1338">
            <v>10929.5</v>
          </cell>
          <cell r="H1338">
            <v>12.622</v>
          </cell>
        </row>
        <row r="1339">
          <cell r="C1339">
            <v>9094.2180000000008</v>
          </cell>
          <cell r="D1339">
            <v>-8.4440000000000008</v>
          </cell>
          <cell r="G1339">
            <v>10933.275</v>
          </cell>
          <cell r="H1339">
            <v>14.396000000000001</v>
          </cell>
        </row>
        <row r="1340">
          <cell r="C1340">
            <v>9097.5910000000003</v>
          </cell>
          <cell r="D1340">
            <v>-8.8439999999999994</v>
          </cell>
          <cell r="G1340">
            <v>10937.572</v>
          </cell>
          <cell r="H1340">
            <v>16.402000000000001</v>
          </cell>
        </row>
        <row r="1341">
          <cell r="C1341">
            <v>9102.3320000000003</v>
          </cell>
          <cell r="D1341">
            <v>-9.4920000000000009</v>
          </cell>
          <cell r="G1341">
            <v>10941.712</v>
          </cell>
          <cell r="H1341">
            <v>18.263999999999999</v>
          </cell>
        </row>
        <row r="1342">
          <cell r="C1342">
            <v>9104.36</v>
          </cell>
          <cell r="D1342">
            <v>-9.7149999999999999</v>
          </cell>
          <cell r="G1342">
            <v>10945.902</v>
          </cell>
          <cell r="H1342">
            <v>19.722000000000001</v>
          </cell>
        </row>
        <row r="1343">
          <cell r="C1343">
            <v>9107.348</v>
          </cell>
          <cell r="D1343">
            <v>-9.9870000000000001</v>
          </cell>
          <cell r="G1343">
            <v>10952.388000000001</v>
          </cell>
          <cell r="H1343">
            <v>22.302</v>
          </cell>
        </row>
        <row r="1344">
          <cell r="C1344">
            <v>9109.991</v>
          </cell>
          <cell r="D1344">
            <v>-10.314</v>
          </cell>
          <cell r="G1344">
            <v>10956.119000000001</v>
          </cell>
          <cell r="H1344">
            <v>23.349</v>
          </cell>
        </row>
        <row r="1345">
          <cell r="C1345">
            <v>9112.64</v>
          </cell>
          <cell r="D1345">
            <v>-10.54</v>
          </cell>
          <cell r="G1345">
            <v>10961.209000000001</v>
          </cell>
          <cell r="H1345">
            <v>24.193999999999999</v>
          </cell>
        </row>
        <row r="1346">
          <cell r="C1346">
            <v>9117.3169999999991</v>
          </cell>
          <cell r="D1346">
            <v>-11.000999999999999</v>
          </cell>
          <cell r="G1346">
            <v>10965.474</v>
          </cell>
          <cell r="H1346">
            <v>24.547999999999998</v>
          </cell>
        </row>
        <row r="1347">
          <cell r="C1347">
            <v>9120.5310000000009</v>
          </cell>
          <cell r="D1347">
            <v>-11.279</v>
          </cell>
          <cell r="G1347">
            <v>10969.296</v>
          </cell>
          <cell r="H1347">
            <v>24.542999999999999</v>
          </cell>
        </row>
        <row r="1348">
          <cell r="C1348">
            <v>9122.7939999999999</v>
          </cell>
          <cell r="D1348">
            <v>-11.29</v>
          </cell>
          <cell r="G1348">
            <v>10973.75</v>
          </cell>
          <cell r="H1348">
            <v>24.524999999999999</v>
          </cell>
        </row>
        <row r="1349">
          <cell r="C1349">
            <v>9123.8250000000007</v>
          </cell>
          <cell r="D1349">
            <v>-11.292</v>
          </cell>
          <cell r="G1349">
            <v>10978.032999999999</v>
          </cell>
          <cell r="H1349">
            <v>24.349</v>
          </cell>
        </row>
        <row r="1350">
          <cell r="C1350">
            <v>9130.6409999999996</v>
          </cell>
          <cell r="D1350">
            <v>-11.273</v>
          </cell>
          <cell r="G1350">
            <v>10982.305</v>
          </cell>
          <cell r="H1350">
            <v>23.806999999999999</v>
          </cell>
        </row>
        <row r="1351">
          <cell r="C1351">
            <v>9135.8559999999998</v>
          </cell>
          <cell r="D1351">
            <v>-11.843999999999999</v>
          </cell>
          <cell r="G1351">
            <v>10986.871999999999</v>
          </cell>
          <cell r="H1351">
            <v>22.841000000000001</v>
          </cell>
        </row>
        <row r="1352">
          <cell r="C1352">
            <v>9139.7150000000001</v>
          </cell>
          <cell r="D1352">
            <v>-11.741</v>
          </cell>
          <cell r="G1352">
            <v>10990.651</v>
          </cell>
          <cell r="H1352">
            <v>21.867999999999999</v>
          </cell>
        </row>
        <row r="1353">
          <cell r="C1353">
            <v>9144.7710000000006</v>
          </cell>
          <cell r="D1353">
            <v>-11.423999999999999</v>
          </cell>
          <cell r="G1353">
            <v>10995.114</v>
          </cell>
          <cell r="H1353">
            <v>20.388999999999999</v>
          </cell>
        </row>
        <row r="1354">
          <cell r="C1354">
            <v>9152.5329999999994</v>
          </cell>
          <cell r="D1354">
            <v>-10.539</v>
          </cell>
          <cell r="G1354">
            <v>10998.601000000001</v>
          </cell>
          <cell r="H1354">
            <v>19.013999999999999</v>
          </cell>
        </row>
        <row r="1355">
          <cell r="C1355">
            <v>9154.0750000000007</v>
          </cell>
          <cell r="D1355">
            <v>-10.281000000000001</v>
          </cell>
          <cell r="G1355">
            <v>11001.957</v>
          </cell>
          <cell r="H1355">
            <v>17.530999999999999</v>
          </cell>
        </row>
        <row r="1356">
          <cell r="C1356">
            <v>9156.5619999999999</v>
          </cell>
          <cell r="D1356">
            <v>-9.8170000000000002</v>
          </cell>
          <cell r="G1356">
            <v>11004.585999999999</v>
          </cell>
          <cell r="H1356">
            <v>16.305</v>
          </cell>
        </row>
        <row r="1357">
          <cell r="C1357">
            <v>9160.09</v>
          </cell>
          <cell r="D1357">
            <v>-9.1669999999999998</v>
          </cell>
          <cell r="G1357">
            <v>11007.181</v>
          </cell>
          <cell r="H1357">
            <v>15.016999999999999</v>
          </cell>
        </row>
        <row r="1358">
          <cell r="C1358">
            <v>9164.5589999999993</v>
          </cell>
          <cell r="D1358">
            <v>-8.1690000000000005</v>
          </cell>
          <cell r="G1358">
            <v>11010.081</v>
          </cell>
          <cell r="H1358">
            <v>13.436999999999999</v>
          </cell>
        </row>
        <row r="1359">
          <cell r="C1359">
            <v>9169.4</v>
          </cell>
          <cell r="D1359">
            <v>-6.9619999999999997</v>
          </cell>
          <cell r="G1359">
            <v>11013.838</v>
          </cell>
          <cell r="H1359">
            <v>11.478</v>
          </cell>
        </row>
        <row r="1360">
          <cell r="C1360">
            <v>9179.0429999999997</v>
          </cell>
          <cell r="D1360">
            <v>-3.7989999999999999</v>
          </cell>
          <cell r="G1360">
            <v>11017.977999999999</v>
          </cell>
          <cell r="H1360">
            <v>9.3849999999999998</v>
          </cell>
        </row>
        <row r="1361">
          <cell r="C1361">
            <v>9186.4989999999998</v>
          </cell>
          <cell r="D1361">
            <v>-1.224</v>
          </cell>
          <cell r="G1361">
            <v>11025.248</v>
          </cell>
          <cell r="H1361">
            <v>6.4859999999999998</v>
          </cell>
        </row>
        <row r="1362">
          <cell r="C1362">
            <v>9194.3040000000001</v>
          </cell>
          <cell r="D1362">
            <v>1.8460000000000001</v>
          </cell>
          <cell r="G1362">
            <v>11031.486000000001</v>
          </cell>
          <cell r="H1362">
            <v>4.492</v>
          </cell>
        </row>
        <row r="1363">
          <cell r="C1363">
            <v>9202.2710000000006</v>
          </cell>
          <cell r="D1363">
            <v>5.4359999999999999</v>
          </cell>
          <cell r="G1363">
            <v>11039.718000000001</v>
          </cell>
          <cell r="H1363">
            <v>2.5099999999999998</v>
          </cell>
        </row>
        <row r="1364">
          <cell r="C1364">
            <v>9208.8160000000007</v>
          </cell>
          <cell r="D1364">
            <v>8.6370000000000005</v>
          </cell>
          <cell r="G1364">
            <v>11054.09</v>
          </cell>
          <cell r="H1364">
            <v>4.4999999999999998E-2</v>
          </cell>
        </row>
        <row r="1365">
          <cell r="C1365">
            <v>9215.56</v>
          </cell>
          <cell r="D1365">
            <v>12.429</v>
          </cell>
          <cell r="G1365">
            <v>11060.12</v>
          </cell>
          <cell r="H1365">
            <v>-0.61299999999999999</v>
          </cell>
        </row>
        <row r="1366">
          <cell r="C1366">
            <v>9219.8410000000003</v>
          </cell>
          <cell r="D1366">
            <v>15.117000000000001</v>
          </cell>
          <cell r="G1366">
            <v>11079.195</v>
          </cell>
          <cell r="H1366">
            <v>-2.4239999999999999</v>
          </cell>
        </row>
        <row r="1367">
          <cell r="C1367">
            <v>9222.2139999999999</v>
          </cell>
          <cell r="D1367">
            <v>16.57</v>
          </cell>
          <cell r="G1367">
            <v>11085.33</v>
          </cell>
          <cell r="H1367">
            <v>-3.286</v>
          </cell>
        </row>
        <row r="1368">
          <cell r="C1368">
            <v>9223.3330000000005</v>
          </cell>
          <cell r="D1368">
            <v>17.367999999999999</v>
          </cell>
          <cell r="G1368">
            <v>11098</v>
          </cell>
          <cell r="H1368">
            <v>-5.6479999999999997</v>
          </cell>
        </row>
        <row r="1369">
          <cell r="C1369">
            <v>9224.59</v>
          </cell>
          <cell r="D1369">
            <v>18.210999999999999</v>
          </cell>
          <cell r="G1369">
            <v>11103.65</v>
          </cell>
          <cell r="H1369">
            <v>-6.8159999999999998</v>
          </cell>
        </row>
        <row r="1370">
          <cell r="C1370">
            <v>9226.2469999999994</v>
          </cell>
          <cell r="D1370">
            <v>19.291</v>
          </cell>
          <cell r="G1370">
            <v>11107.534</v>
          </cell>
          <cell r="H1370">
            <v>-7.5380000000000003</v>
          </cell>
        </row>
        <row r="1371">
          <cell r="C1371">
            <v>9227.3870000000006</v>
          </cell>
          <cell r="D1371">
            <v>19.940999999999999</v>
          </cell>
          <cell r="G1371">
            <v>11112.071</v>
          </cell>
          <cell r="H1371">
            <v>-8.2240000000000002</v>
          </cell>
        </row>
        <row r="1372">
          <cell r="C1372">
            <v>9229.0490000000009</v>
          </cell>
          <cell r="D1372">
            <v>20.814</v>
          </cell>
          <cell r="G1372">
            <v>11116.09</v>
          </cell>
          <cell r="H1372">
            <v>-8.84</v>
          </cell>
        </row>
        <row r="1373">
          <cell r="C1373">
            <v>9230.0310000000009</v>
          </cell>
          <cell r="D1373">
            <v>21.347999999999999</v>
          </cell>
          <cell r="G1373">
            <v>11120.227000000001</v>
          </cell>
          <cell r="H1373">
            <v>-9.4510000000000005</v>
          </cell>
        </row>
        <row r="1374">
          <cell r="C1374">
            <v>9231.9040000000005</v>
          </cell>
          <cell r="D1374">
            <v>22.283000000000001</v>
          </cell>
          <cell r="G1374">
            <v>11124.476000000001</v>
          </cell>
          <cell r="H1374">
            <v>-9.9930000000000003</v>
          </cell>
        </row>
        <row r="1375">
          <cell r="C1375">
            <v>9234.2980000000007</v>
          </cell>
          <cell r="D1375">
            <v>23.332999999999998</v>
          </cell>
          <cell r="G1375">
            <v>11127.091</v>
          </cell>
          <cell r="H1375">
            <v>-10.416</v>
          </cell>
        </row>
        <row r="1376">
          <cell r="C1376">
            <v>9236.2780000000002</v>
          </cell>
          <cell r="D1376">
            <v>24.190999999999999</v>
          </cell>
          <cell r="G1376">
            <v>11130.165000000001</v>
          </cell>
          <cell r="H1376">
            <v>-10.727</v>
          </cell>
        </row>
        <row r="1377">
          <cell r="C1377">
            <v>9237.3539999999994</v>
          </cell>
          <cell r="D1377">
            <v>24.654</v>
          </cell>
          <cell r="G1377">
            <v>11140.26</v>
          </cell>
          <cell r="H1377">
            <v>-10.943</v>
          </cell>
        </row>
        <row r="1378">
          <cell r="C1378">
            <v>9239.4580000000005</v>
          </cell>
          <cell r="D1378">
            <v>25.507999999999999</v>
          </cell>
          <cell r="G1378">
            <v>11145.066000000001</v>
          </cell>
          <cell r="H1378">
            <v>-10.964</v>
          </cell>
        </row>
        <row r="1379">
          <cell r="C1379">
            <v>9240.5660000000007</v>
          </cell>
          <cell r="D1379">
            <v>25.835999999999999</v>
          </cell>
          <cell r="G1379">
            <v>11148.446</v>
          </cell>
          <cell r="H1379">
            <v>-10.836</v>
          </cell>
        </row>
        <row r="1380">
          <cell r="C1380">
            <v>9243.3050000000003</v>
          </cell>
          <cell r="D1380">
            <v>26.664000000000001</v>
          </cell>
          <cell r="G1380">
            <v>11151.218000000001</v>
          </cell>
          <cell r="H1380">
            <v>-10.715999999999999</v>
          </cell>
        </row>
        <row r="1381">
          <cell r="C1381">
            <v>9244.7170000000006</v>
          </cell>
          <cell r="D1381">
            <v>27.018999999999998</v>
          </cell>
          <cell r="G1381">
            <v>11154.001</v>
          </cell>
          <cell r="H1381">
            <v>-10.548999999999999</v>
          </cell>
        </row>
        <row r="1382">
          <cell r="C1382">
            <v>9245.8580000000002</v>
          </cell>
          <cell r="D1382">
            <v>27.356999999999999</v>
          </cell>
          <cell r="G1382">
            <v>11157.867</v>
          </cell>
          <cell r="H1382">
            <v>-10.317</v>
          </cell>
        </row>
        <row r="1383">
          <cell r="C1383">
            <v>9247.41</v>
          </cell>
          <cell r="D1383">
            <v>27.646999999999998</v>
          </cell>
          <cell r="G1383">
            <v>11161.333000000001</v>
          </cell>
          <cell r="H1383">
            <v>-9.9130000000000003</v>
          </cell>
        </row>
        <row r="1384">
          <cell r="C1384">
            <v>9249.1209999999992</v>
          </cell>
          <cell r="D1384">
            <v>27.943999999999999</v>
          </cell>
          <cell r="G1384">
            <v>11164.764999999999</v>
          </cell>
          <cell r="H1384">
            <v>-9.5589999999999993</v>
          </cell>
        </row>
        <row r="1385">
          <cell r="C1385">
            <v>9251.2819999999992</v>
          </cell>
          <cell r="D1385">
            <v>28.268999999999998</v>
          </cell>
          <cell r="G1385">
            <v>11168.232</v>
          </cell>
          <cell r="H1385">
            <v>-9.0779999999999994</v>
          </cell>
        </row>
        <row r="1386">
          <cell r="C1386">
            <v>9253.3469999999998</v>
          </cell>
          <cell r="D1386">
            <v>28.594999999999999</v>
          </cell>
          <cell r="G1386">
            <v>11172.105</v>
          </cell>
          <cell r="H1386">
            <v>-8.32</v>
          </cell>
        </row>
        <row r="1387">
          <cell r="C1387">
            <v>9255.8410000000003</v>
          </cell>
          <cell r="D1387">
            <v>28.91</v>
          </cell>
          <cell r="G1387">
            <v>11177.450999999999</v>
          </cell>
          <cell r="H1387">
            <v>-6.9870000000000001</v>
          </cell>
        </row>
        <row r="1388">
          <cell r="C1388">
            <v>9257.4130000000005</v>
          </cell>
          <cell r="D1388">
            <v>29.091999999999999</v>
          </cell>
          <cell r="G1388">
            <v>11181.624</v>
          </cell>
          <cell r="H1388">
            <v>-6.1269999999999998</v>
          </cell>
        </row>
        <row r="1389">
          <cell r="C1389">
            <v>9259.2109999999993</v>
          </cell>
          <cell r="D1389">
            <v>29.27</v>
          </cell>
          <cell r="G1389">
            <v>11184.64</v>
          </cell>
          <cell r="H1389">
            <v>-5.6769999999999996</v>
          </cell>
        </row>
        <row r="1390">
          <cell r="C1390">
            <v>9260.6810000000005</v>
          </cell>
          <cell r="D1390">
            <v>29.356999999999999</v>
          </cell>
          <cell r="G1390">
            <v>11191.391</v>
          </cell>
          <cell r="H1390">
            <v>-4.8140000000000001</v>
          </cell>
        </row>
        <row r="1391">
          <cell r="C1391">
            <v>9261.8289999999997</v>
          </cell>
          <cell r="D1391">
            <v>29.393000000000001</v>
          </cell>
          <cell r="G1391">
            <v>11207.093999999999</v>
          </cell>
          <cell r="H1391">
            <v>-4.7510000000000003</v>
          </cell>
        </row>
        <row r="1392">
          <cell r="C1392">
            <v>9262.8150000000005</v>
          </cell>
          <cell r="D1392">
            <v>29.4</v>
          </cell>
          <cell r="G1392">
            <v>11207.093999999999</v>
          </cell>
          <cell r="H1392">
            <v>-4.7510000000000003</v>
          </cell>
        </row>
        <row r="1393">
          <cell r="C1393">
            <v>9264.3510000000006</v>
          </cell>
          <cell r="D1393">
            <v>29.42</v>
          </cell>
          <cell r="G1393">
            <v>11210.388000000001</v>
          </cell>
          <cell r="H1393">
            <v>-5.024</v>
          </cell>
        </row>
        <row r="1394">
          <cell r="C1394">
            <v>9265.6419999999998</v>
          </cell>
          <cell r="D1394">
            <v>29.390999999999998</v>
          </cell>
          <cell r="G1394">
            <v>11213.692999999999</v>
          </cell>
          <cell r="H1394">
            <v>-5.6139999999999999</v>
          </cell>
        </row>
        <row r="1395">
          <cell r="C1395">
            <v>9267.1049999999996</v>
          </cell>
          <cell r="D1395">
            <v>29.364999999999998</v>
          </cell>
          <cell r="G1395">
            <v>11217.002</v>
          </cell>
          <cell r="H1395">
            <v>-6.2009999999999996</v>
          </cell>
        </row>
        <row r="1396">
          <cell r="C1396">
            <v>9268.4159999999993</v>
          </cell>
          <cell r="D1396">
            <v>29.324000000000002</v>
          </cell>
          <cell r="G1396">
            <v>11219.657999999999</v>
          </cell>
          <cell r="H1396">
            <v>-6.5730000000000004</v>
          </cell>
        </row>
        <row r="1397">
          <cell r="C1397">
            <v>9269.7009999999991</v>
          </cell>
          <cell r="D1397">
            <v>29.233000000000001</v>
          </cell>
          <cell r="G1397">
            <v>11222.757</v>
          </cell>
          <cell r="H1397">
            <v>-6.8140000000000001</v>
          </cell>
        </row>
        <row r="1398">
          <cell r="C1398">
            <v>9270.5840000000007</v>
          </cell>
          <cell r="D1398">
            <v>29.119</v>
          </cell>
          <cell r="G1398">
            <v>11225.361999999999</v>
          </cell>
          <cell r="H1398">
            <v>-7.1790000000000003</v>
          </cell>
        </row>
        <row r="1399">
          <cell r="C1399">
            <v>9273.3719999999994</v>
          </cell>
          <cell r="D1399">
            <v>28.826000000000001</v>
          </cell>
          <cell r="G1399">
            <v>11227.656999999999</v>
          </cell>
          <cell r="H1399">
            <v>-7.2389999999999999</v>
          </cell>
        </row>
        <row r="1400">
          <cell r="C1400">
            <v>9275.2309999999998</v>
          </cell>
          <cell r="D1400">
            <v>28.533000000000001</v>
          </cell>
          <cell r="G1400">
            <v>11231.269</v>
          </cell>
          <cell r="H1400">
            <v>-7.3659999999999997</v>
          </cell>
        </row>
        <row r="1401">
          <cell r="C1401">
            <v>9276.7289999999994</v>
          </cell>
          <cell r="D1401">
            <v>28.251000000000001</v>
          </cell>
          <cell r="G1401">
            <v>11234.236999999999</v>
          </cell>
          <cell r="H1401">
            <v>-7.6420000000000003</v>
          </cell>
        </row>
        <row r="1402">
          <cell r="C1402">
            <v>9279.0040000000008</v>
          </cell>
          <cell r="D1402">
            <v>27.870999999999999</v>
          </cell>
          <cell r="G1402">
            <v>11237.82</v>
          </cell>
          <cell r="H1402">
            <v>-7.7619999999999996</v>
          </cell>
        </row>
        <row r="1403">
          <cell r="C1403">
            <v>9281.9230000000007</v>
          </cell>
          <cell r="D1403">
            <v>27.27</v>
          </cell>
          <cell r="G1403">
            <v>11243.844999999999</v>
          </cell>
          <cell r="H1403">
            <v>-8.0890000000000004</v>
          </cell>
        </row>
        <row r="1404">
          <cell r="C1404">
            <v>9284.6229999999996</v>
          </cell>
          <cell r="D1404">
            <v>26.545999999999999</v>
          </cell>
          <cell r="G1404">
            <v>11248.335999999999</v>
          </cell>
          <cell r="H1404">
            <v>-8.5229999999999997</v>
          </cell>
        </row>
        <row r="1405">
          <cell r="C1405">
            <v>9286.7070000000003</v>
          </cell>
          <cell r="D1405">
            <v>25.937999999999999</v>
          </cell>
          <cell r="G1405">
            <v>11252.214</v>
          </cell>
          <cell r="H1405">
            <v>-8.6069999999999993</v>
          </cell>
        </row>
        <row r="1406">
          <cell r="C1406">
            <v>9287.6820000000007</v>
          </cell>
          <cell r="D1406">
            <v>25.641999999999999</v>
          </cell>
          <cell r="G1406">
            <v>11256.361000000001</v>
          </cell>
          <cell r="H1406">
            <v>-8.6479999999999997</v>
          </cell>
        </row>
        <row r="1407">
          <cell r="C1407">
            <v>9289.1880000000001</v>
          </cell>
          <cell r="D1407">
            <v>25.119</v>
          </cell>
          <cell r="G1407">
            <v>11261.459000000001</v>
          </cell>
          <cell r="H1407">
            <v>-8.6859999999999999</v>
          </cell>
        </row>
        <row r="1408">
          <cell r="C1408">
            <v>9290.8829999999998</v>
          </cell>
          <cell r="D1408">
            <v>24.536000000000001</v>
          </cell>
          <cell r="G1408">
            <v>11264.998</v>
          </cell>
          <cell r="H1408">
            <v>-8.6910000000000007</v>
          </cell>
        </row>
        <row r="1409">
          <cell r="C1409">
            <v>9293.0840000000007</v>
          </cell>
          <cell r="D1409">
            <v>23.745000000000001</v>
          </cell>
          <cell r="G1409">
            <v>11268.075000000001</v>
          </cell>
          <cell r="H1409">
            <v>-8.5380000000000003</v>
          </cell>
        </row>
        <row r="1410">
          <cell r="C1410">
            <v>9295.7780000000002</v>
          </cell>
          <cell r="D1410">
            <v>22.632000000000001</v>
          </cell>
          <cell r="G1410">
            <v>11271.406999999999</v>
          </cell>
          <cell r="H1410">
            <v>-8.4390000000000001</v>
          </cell>
        </row>
        <row r="1411">
          <cell r="C1411">
            <v>9296.8289999999997</v>
          </cell>
          <cell r="D1411">
            <v>22.193999999999999</v>
          </cell>
          <cell r="G1411">
            <v>11274.376</v>
          </cell>
          <cell r="H1411">
            <v>-8.1240000000000006</v>
          </cell>
        </row>
        <row r="1412">
          <cell r="C1412">
            <v>9298.4770000000008</v>
          </cell>
          <cell r="D1412">
            <v>21.352</v>
          </cell>
          <cell r="G1412">
            <v>11277.352000000001</v>
          </cell>
          <cell r="H1412">
            <v>-7.6779999999999999</v>
          </cell>
        </row>
        <row r="1413">
          <cell r="C1413">
            <v>9300.5630000000001</v>
          </cell>
          <cell r="D1413">
            <v>20.341999999999999</v>
          </cell>
          <cell r="G1413">
            <v>11281.998</v>
          </cell>
          <cell r="H1413">
            <v>-7.08</v>
          </cell>
        </row>
        <row r="1414">
          <cell r="C1414">
            <v>9302.991</v>
          </cell>
          <cell r="D1414">
            <v>19.03</v>
          </cell>
          <cell r="G1414">
            <v>11288.862999999999</v>
          </cell>
          <cell r="H1414">
            <v>-6.2279999999999998</v>
          </cell>
        </row>
        <row r="1415">
          <cell r="C1415">
            <v>9305.8940000000002</v>
          </cell>
          <cell r="D1415">
            <v>17.498999999999999</v>
          </cell>
          <cell r="G1415">
            <v>11304.22</v>
          </cell>
          <cell r="H1415">
            <v>-4.9400000000000004</v>
          </cell>
        </row>
        <row r="1416">
          <cell r="C1416">
            <v>9307.5930000000008</v>
          </cell>
          <cell r="D1416">
            <v>16.567</v>
          </cell>
          <cell r="G1416">
            <v>11316.145</v>
          </cell>
          <cell r="H1416">
            <v>-4.2779999999999996</v>
          </cell>
        </row>
        <row r="1417">
          <cell r="C1417">
            <v>9311.3259999999991</v>
          </cell>
          <cell r="D1417">
            <v>14.627000000000001</v>
          </cell>
          <cell r="G1417">
            <v>11318.822</v>
          </cell>
          <cell r="H1417">
            <v>-4.3529999999999998</v>
          </cell>
        </row>
        <row r="1418">
          <cell r="C1418">
            <v>9314.8799999999992</v>
          </cell>
          <cell r="D1418">
            <v>12.837999999999999</v>
          </cell>
          <cell r="G1418">
            <v>11321.15</v>
          </cell>
          <cell r="H1418">
            <v>-4.407</v>
          </cell>
        </row>
        <row r="1419">
          <cell r="C1419">
            <v>9322.0149999999994</v>
          </cell>
          <cell r="D1419">
            <v>9.7390000000000008</v>
          </cell>
          <cell r="G1419">
            <v>11326.062</v>
          </cell>
          <cell r="H1419">
            <v>-4.6130000000000004</v>
          </cell>
        </row>
        <row r="1420">
          <cell r="C1420">
            <v>9328.3119999999999</v>
          </cell>
          <cell r="D1420">
            <v>7.641</v>
          </cell>
          <cell r="G1420">
            <v>11326.062</v>
          </cell>
          <cell r="H1420">
            <v>-4.6130000000000004</v>
          </cell>
        </row>
        <row r="1421">
          <cell r="C1421">
            <v>9331.3950000000004</v>
          </cell>
          <cell r="D1421">
            <v>6.7220000000000004</v>
          </cell>
          <cell r="G1421">
            <v>11336.539000000001</v>
          </cell>
          <cell r="H1421">
            <v>-4.907</v>
          </cell>
        </row>
        <row r="1422">
          <cell r="C1422">
            <v>9336.7250000000004</v>
          </cell>
          <cell r="D1422">
            <v>5.4740000000000002</v>
          </cell>
          <cell r="G1422">
            <v>11339.888999999999</v>
          </cell>
          <cell r="H1422">
            <v>-5.0529999999999999</v>
          </cell>
        </row>
        <row r="1423">
          <cell r="C1423">
            <v>9340.241</v>
          </cell>
          <cell r="D1423">
            <v>4.7670000000000003</v>
          </cell>
          <cell r="G1423">
            <v>11342.576999999999</v>
          </cell>
          <cell r="H1423">
            <v>-5.3849999999999998</v>
          </cell>
        </row>
        <row r="1424">
          <cell r="C1424">
            <v>9348.2630000000008</v>
          </cell>
          <cell r="D1424">
            <v>3.5249999999999999</v>
          </cell>
          <cell r="G1424">
            <v>11345.237999999999</v>
          </cell>
          <cell r="H1424">
            <v>-5.4189999999999996</v>
          </cell>
        </row>
        <row r="1425">
          <cell r="C1425">
            <v>9350.4189999999999</v>
          </cell>
          <cell r="D1425">
            <v>3.3330000000000002</v>
          </cell>
          <cell r="G1425">
            <v>11345.262000000001</v>
          </cell>
          <cell r="H1425">
            <v>-5.4390000000000001</v>
          </cell>
        </row>
        <row r="1426">
          <cell r="C1426">
            <v>9356.5589999999993</v>
          </cell>
          <cell r="D1426">
            <v>2.9860000000000002</v>
          </cell>
          <cell r="G1426">
            <v>11353.984</v>
          </cell>
          <cell r="H1426">
            <v>-5.032</v>
          </cell>
        </row>
        <row r="1427">
          <cell r="C1427">
            <v>9362.4689999999991</v>
          </cell>
          <cell r="D1427">
            <v>2.919</v>
          </cell>
          <cell r="G1427">
            <v>11362.706</v>
          </cell>
          <cell r="H1427">
            <v>-4.5599999999999996</v>
          </cell>
        </row>
        <row r="1428">
          <cell r="C1428">
            <v>9369.7450000000008</v>
          </cell>
          <cell r="D1428">
            <v>3.1669999999999998</v>
          </cell>
          <cell r="G1428">
            <v>11366.173000000001</v>
          </cell>
          <cell r="H1428">
            <v>-4.5129999999999999</v>
          </cell>
        </row>
        <row r="1429">
          <cell r="C1429">
            <v>9375.4320000000007</v>
          </cell>
          <cell r="D1429">
            <v>3.6360000000000001</v>
          </cell>
          <cell r="G1429">
            <v>11366.737999999999</v>
          </cell>
          <cell r="H1429">
            <v>-3.8780000000000001</v>
          </cell>
        </row>
        <row r="1430">
          <cell r="C1430">
            <v>9386.8880000000008</v>
          </cell>
          <cell r="D1430">
            <v>5.0469999999999997</v>
          </cell>
          <cell r="G1430">
            <v>11371.879000000001</v>
          </cell>
          <cell r="H1430">
            <v>-3.6920000000000002</v>
          </cell>
        </row>
        <row r="1431">
          <cell r="C1431">
            <v>9400.0429999999997</v>
          </cell>
          <cell r="D1431">
            <v>7.2359999999999998</v>
          </cell>
          <cell r="G1431">
            <v>11387.441999999999</v>
          </cell>
          <cell r="H1431">
            <v>-3.27</v>
          </cell>
        </row>
        <row r="1432">
          <cell r="C1432">
            <v>9410.3279999999995</v>
          </cell>
          <cell r="D1432">
            <v>9.1069999999999993</v>
          </cell>
          <cell r="G1432">
            <v>11391.703</v>
          </cell>
          <cell r="H1432">
            <v>-3.0539999999999998</v>
          </cell>
        </row>
        <row r="1433">
          <cell r="C1433">
            <v>9414.0229999999992</v>
          </cell>
          <cell r="D1433">
            <v>9.7919999999999998</v>
          </cell>
          <cell r="G1433">
            <v>11397.635</v>
          </cell>
          <cell r="H1433">
            <v>-2.8130000000000002</v>
          </cell>
        </row>
        <row r="1434">
          <cell r="C1434">
            <v>9420.49</v>
          </cell>
          <cell r="D1434">
            <v>10.911</v>
          </cell>
          <cell r="G1434">
            <v>11403.79</v>
          </cell>
          <cell r="H1434">
            <v>-2.6560000000000001</v>
          </cell>
        </row>
        <row r="1435">
          <cell r="C1435">
            <v>9428.5609999999997</v>
          </cell>
          <cell r="D1435">
            <v>12.163</v>
          </cell>
          <cell r="G1435">
            <v>11407.763000000001</v>
          </cell>
          <cell r="H1435">
            <v>-2.528</v>
          </cell>
        </row>
        <row r="1436">
          <cell r="C1436">
            <v>9434.9320000000007</v>
          </cell>
          <cell r="D1436">
            <v>13.016</v>
          </cell>
          <cell r="G1436">
            <v>11411.316000000001</v>
          </cell>
          <cell r="H1436">
            <v>-2.35</v>
          </cell>
        </row>
        <row r="1437">
          <cell r="C1437">
            <v>9441.1759999999995</v>
          </cell>
          <cell r="D1437">
            <v>13.664</v>
          </cell>
          <cell r="G1437">
            <v>11414.450999999999</v>
          </cell>
          <cell r="H1437">
            <v>-2.2530000000000001</v>
          </cell>
        </row>
        <row r="1438">
          <cell r="C1438">
            <v>9445.6450000000004</v>
          </cell>
          <cell r="D1438">
            <v>14.028</v>
          </cell>
          <cell r="G1438">
            <v>11417.476000000001</v>
          </cell>
          <cell r="H1438">
            <v>-2.222</v>
          </cell>
        </row>
        <row r="1439">
          <cell r="C1439">
            <v>9446.7620000000006</v>
          </cell>
          <cell r="D1439">
            <v>14.156000000000001</v>
          </cell>
          <cell r="G1439">
            <v>11420.779</v>
          </cell>
          <cell r="H1439">
            <v>-2.11</v>
          </cell>
        </row>
        <row r="1440">
          <cell r="C1440">
            <v>9449.6029999999992</v>
          </cell>
          <cell r="D1440">
            <v>14.259</v>
          </cell>
          <cell r="G1440">
            <v>11423.589</v>
          </cell>
          <cell r="H1440">
            <v>-2.0649999999999999</v>
          </cell>
        </row>
        <row r="1441">
          <cell r="C1441">
            <v>9453.0280000000002</v>
          </cell>
          <cell r="D1441">
            <v>14.369</v>
          </cell>
          <cell r="G1441">
            <v>11428.344999999999</v>
          </cell>
          <cell r="H1441">
            <v>-1.9550000000000001</v>
          </cell>
        </row>
        <row r="1442">
          <cell r="C1442">
            <v>9455.509</v>
          </cell>
          <cell r="D1442">
            <v>14.47</v>
          </cell>
          <cell r="G1442">
            <v>11430.795</v>
          </cell>
          <cell r="H1442">
            <v>-1.911</v>
          </cell>
        </row>
        <row r="1443">
          <cell r="C1443">
            <v>9457.9490000000005</v>
          </cell>
          <cell r="D1443">
            <v>14.577999999999999</v>
          </cell>
          <cell r="G1443">
            <v>11432.759</v>
          </cell>
          <cell r="H1443">
            <v>-1.9430000000000001</v>
          </cell>
        </row>
        <row r="1444">
          <cell r="C1444">
            <v>9462.9459999999999</v>
          </cell>
          <cell r="D1444">
            <v>14.545</v>
          </cell>
          <cell r="G1444">
            <v>11435.638999999999</v>
          </cell>
          <cell r="H1444">
            <v>-1.9410000000000001</v>
          </cell>
        </row>
        <row r="1445">
          <cell r="C1445">
            <v>9465.3109999999997</v>
          </cell>
          <cell r="D1445">
            <v>14.545999999999999</v>
          </cell>
          <cell r="G1445">
            <v>11438.58</v>
          </cell>
          <cell r="H1445">
            <v>-1.976</v>
          </cell>
        </row>
        <row r="1446">
          <cell r="C1446">
            <v>9470.6890000000003</v>
          </cell>
          <cell r="D1446">
            <v>14.314</v>
          </cell>
          <cell r="G1446">
            <v>11441.261</v>
          </cell>
          <cell r="H1446">
            <v>-2.1070000000000002</v>
          </cell>
        </row>
        <row r="1447">
          <cell r="C1447">
            <v>9477.1919999999991</v>
          </cell>
          <cell r="D1447">
            <v>13.788</v>
          </cell>
          <cell r="G1447">
            <v>11454.906999999999</v>
          </cell>
          <cell r="H1447">
            <v>-1.9730000000000001</v>
          </cell>
        </row>
        <row r="1448">
          <cell r="C1448">
            <v>9480.5529999999999</v>
          </cell>
          <cell r="D1448">
            <v>13.484999999999999</v>
          </cell>
          <cell r="G1448">
            <v>11460.826999999999</v>
          </cell>
          <cell r="H1448">
            <v>-1.7569999999999999</v>
          </cell>
        </row>
        <row r="1449">
          <cell r="C1449">
            <v>9483.09</v>
          </cell>
          <cell r="D1449">
            <v>13.238</v>
          </cell>
          <cell r="G1449">
            <v>11469.406000000001</v>
          </cell>
          <cell r="H1449">
            <v>-1.83</v>
          </cell>
        </row>
        <row r="1450">
          <cell r="C1450">
            <v>9484.5669999999991</v>
          </cell>
          <cell r="D1450">
            <v>13.058</v>
          </cell>
          <cell r="G1450">
            <v>11477.258</v>
          </cell>
          <cell r="H1450">
            <v>-1.9370000000000001</v>
          </cell>
        </row>
        <row r="1451">
          <cell r="C1451">
            <v>9485.8529999999992</v>
          </cell>
          <cell r="D1451">
            <v>12.904999999999999</v>
          </cell>
          <cell r="G1451">
            <v>11491.947</v>
          </cell>
          <cell r="H1451">
            <v>-2.0539999999999998</v>
          </cell>
        </row>
        <row r="1452">
          <cell r="C1452">
            <v>9487.2340000000004</v>
          </cell>
          <cell r="D1452">
            <v>12.752000000000001</v>
          </cell>
          <cell r="G1452">
            <v>11502.25</v>
          </cell>
          <cell r="H1452">
            <v>-1.9910000000000001</v>
          </cell>
        </row>
        <row r="1453">
          <cell r="C1453">
            <v>9489.3469999999998</v>
          </cell>
          <cell r="D1453">
            <v>12.526</v>
          </cell>
          <cell r="G1453">
            <v>11515.679</v>
          </cell>
          <cell r="H1453">
            <v>-2.2909999999999999</v>
          </cell>
        </row>
        <row r="1454">
          <cell r="C1454">
            <v>9490.5820000000003</v>
          </cell>
          <cell r="D1454">
            <v>12.414999999999999</v>
          </cell>
          <cell r="G1454">
            <v>11532.23</v>
          </cell>
          <cell r="H1454">
            <v>-2.5059999999999998</v>
          </cell>
        </row>
        <row r="1455">
          <cell r="C1455">
            <v>9492.5130000000008</v>
          </cell>
          <cell r="D1455">
            <v>12.138999999999999</v>
          </cell>
          <cell r="G1455">
            <v>11567.508</v>
          </cell>
          <cell r="H1455">
            <v>-5.008</v>
          </cell>
        </row>
        <row r="1456">
          <cell r="C1456">
            <v>9494.76</v>
          </cell>
          <cell r="D1456">
            <v>11.834</v>
          </cell>
          <cell r="G1456">
            <v>11595.225</v>
          </cell>
          <cell r="H1456">
            <v>-18.285</v>
          </cell>
        </row>
        <row r="1457">
          <cell r="C1457">
            <v>9496.9060000000009</v>
          </cell>
          <cell r="D1457">
            <v>11.531000000000001</v>
          </cell>
          <cell r="G1457">
            <v>11599.679</v>
          </cell>
          <cell r="H1457">
            <v>-21.542000000000002</v>
          </cell>
        </row>
        <row r="1458">
          <cell r="C1458">
            <v>9498.1450000000004</v>
          </cell>
          <cell r="D1458">
            <v>11.346</v>
          </cell>
          <cell r="G1458">
            <v>11604.236999999999</v>
          </cell>
          <cell r="H1458">
            <v>-24.756</v>
          </cell>
        </row>
        <row r="1459">
          <cell r="C1459">
            <v>9499.3050000000003</v>
          </cell>
          <cell r="D1459">
            <v>11.170999999999999</v>
          </cell>
          <cell r="G1459">
            <v>11607.307000000001</v>
          </cell>
          <cell r="H1459">
            <v>-26.693999999999999</v>
          </cell>
        </row>
        <row r="1460">
          <cell r="C1460">
            <v>9502.5540000000001</v>
          </cell>
          <cell r="D1460">
            <v>10.683999999999999</v>
          </cell>
          <cell r="G1460">
            <v>11609.614</v>
          </cell>
          <cell r="H1460">
            <v>-28.021999999999998</v>
          </cell>
        </row>
        <row r="1461">
          <cell r="C1461">
            <v>9506.6849999999995</v>
          </cell>
          <cell r="D1461">
            <v>10.029</v>
          </cell>
          <cell r="G1461">
            <v>11611.576999999999</v>
          </cell>
          <cell r="H1461">
            <v>-29.003</v>
          </cell>
        </row>
        <row r="1462">
          <cell r="C1462">
            <v>9511.64</v>
          </cell>
          <cell r="D1462">
            <v>9.173</v>
          </cell>
          <cell r="G1462">
            <v>11613.641</v>
          </cell>
          <cell r="H1462">
            <v>-29.891999999999999</v>
          </cell>
        </row>
        <row r="1463">
          <cell r="C1463">
            <v>9517.3870000000006</v>
          </cell>
          <cell r="D1463">
            <v>8.0549999999999997</v>
          </cell>
          <cell r="G1463">
            <v>11615.904</v>
          </cell>
          <cell r="H1463">
            <v>-30.710999999999999</v>
          </cell>
        </row>
        <row r="1464">
          <cell r="C1464">
            <v>9520.6010000000006</v>
          </cell>
          <cell r="D1464">
            <v>7.4909999999999997</v>
          </cell>
          <cell r="G1464">
            <v>11617.732</v>
          </cell>
          <cell r="H1464">
            <v>-31.274000000000001</v>
          </cell>
        </row>
        <row r="1465">
          <cell r="C1465">
            <v>9524.4509999999991</v>
          </cell>
          <cell r="D1465">
            <v>6.6719999999999997</v>
          </cell>
          <cell r="G1465">
            <v>11619.689</v>
          </cell>
          <cell r="H1465">
            <v>-31.736000000000001</v>
          </cell>
        </row>
        <row r="1466">
          <cell r="C1466">
            <v>9527.51</v>
          </cell>
          <cell r="D1466">
            <v>6.1050000000000004</v>
          </cell>
          <cell r="G1466">
            <v>11622.204</v>
          </cell>
          <cell r="H1466">
            <v>-32.28</v>
          </cell>
        </row>
        <row r="1467">
          <cell r="C1467">
            <v>9530.1919999999991</v>
          </cell>
          <cell r="D1467">
            <v>5.5629999999999997</v>
          </cell>
          <cell r="G1467">
            <v>11623.956</v>
          </cell>
          <cell r="H1467">
            <v>-32.634</v>
          </cell>
        </row>
        <row r="1468">
          <cell r="C1468">
            <v>9533.9500000000007</v>
          </cell>
          <cell r="D1468">
            <v>4.8550000000000004</v>
          </cell>
          <cell r="G1468">
            <v>11626.012000000001</v>
          </cell>
          <cell r="H1468">
            <v>-32.896999999999998</v>
          </cell>
        </row>
        <row r="1469">
          <cell r="C1469">
            <v>9535.4339999999993</v>
          </cell>
          <cell r="D1469">
            <v>4.5890000000000004</v>
          </cell>
          <cell r="G1469">
            <v>11628.494000000001</v>
          </cell>
          <cell r="H1469">
            <v>-32.887999999999998</v>
          </cell>
        </row>
        <row r="1470">
          <cell r="C1470">
            <v>9539.2749999999996</v>
          </cell>
          <cell r="D1470">
            <v>3.9849999999999999</v>
          </cell>
          <cell r="G1470">
            <v>11630.907999999999</v>
          </cell>
          <cell r="H1470">
            <v>-32.941000000000003</v>
          </cell>
        </row>
        <row r="1471">
          <cell r="C1471">
            <v>9541.0149999999994</v>
          </cell>
          <cell r="D1471">
            <v>3.7440000000000002</v>
          </cell>
          <cell r="G1471">
            <v>11633.263999999999</v>
          </cell>
          <cell r="H1471">
            <v>-32.761000000000003</v>
          </cell>
        </row>
        <row r="1472">
          <cell r="C1472">
            <v>9542.3439999999991</v>
          </cell>
          <cell r="D1472">
            <v>3.589</v>
          </cell>
          <cell r="G1472">
            <v>11635.019</v>
          </cell>
          <cell r="H1472">
            <v>-32.534999999999997</v>
          </cell>
        </row>
        <row r="1473">
          <cell r="C1473">
            <v>9543.8790000000008</v>
          </cell>
          <cell r="D1473">
            <v>3.448</v>
          </cell>
          <cell r="G1473">
            <v>11637.245999999999</v>
          </cell>
          <cell r="H1473">
            <v>-32.093000000000004</v>
          </cell>
        </row>
        <row r="1474">
          <cell r="C1474">
            <v>9547.5400000000009</v>
          </cell>
          <cell r="D1474">
            <v>3.0569999999999999</v>
          </cell>
          <cell r="G1474">
            <v>11639.526</v>
          </cell>
          <cell r="H1474">
            <v>-31.638999999999999</v>
          </cell>
        </row>
        <row r="1475">
          <cell r="C1475">
            <v>9550.3269999999993</v>
          </cell>
          <cell r="D1475">
            <v>2.786</v>
          </cell>
          <cell r="G1475">
            <v>11642.066000000001</v>
          </cell>
          <cell r="H1475">
            <v>-30.780999999999999</v>
          </cell>
        </row>
        <row r="1476">
          <cell r="C1476">
            <v>9553.5810000000001</v>
          </cell>
          <cell r="D1476">
            <v>2.5379999999999998</v>
          </cell>
          <cell r="G1476">
            <v>11644.641</v>
          </cell>
          <cell r="H1476">
            <v>-29.847999999999999</v>
          </cell>
        </row>
        <row r="1477">
          <cell r="C1477">
            <v>9556.4719999999998</v>
          </cell>
          <cell r="D1477">
            <v>2.387</v>
          </cell>
          <cell r="G1477">
            <v>11647.157999999999</v>
          </cell>
          <cell r="H1477">
            <v>-28.832000000000001</v>
          </cell>
        </row>
        <row r="1478">
          <cell r="C1478">
            <v>9562.5339999999997</v>
          </cell>
          <cell r="D1478">
            <v>1.996</v>
          </cell>
          <cell r="G1478">
            <v>11648.522000000001</v>
          </cell>
          <cell r="H1478">
            <v>-28.173999999999999</v>
          </cell>
        </row>
        <row r="1479">
          <cell r="C1479">
            <v>9568.3690000000006</v>
          </cell>
          <cell r="D1479">
            <v>1.67</v>
          </cell>
          <cell r="G1479">
            <v>11651.599</v>
          </cell>
          <cell r="H1479">
            <v>-26.451000000000001</v>
          </cell>
        </row>
        <row r="1480">
          <cell r="C1480">
            <v>9574.9089999999997</v>
          </cell>
          <cell r="D1480">
            <v>1.3540000000000001</v>
          </cell>
          <cell r="G1480">
            <v>11654.663</v>
          </cell>
          <cell r="H1480">
            <v>-24.652000000000001</v>
          </cell>
        </row>
        <row r="1481">
          <cell r="C1481">
            <v>9580.5280000000002</v>
          </cell>
          <cell r="D1481">
            <v>1.2629999999999999</v>
          </cell>
          <cell r="G1481">
            <v>11664.63</v>
          </cell>
          <cell r="H1481">
            <v>-19.010999999999999</v>
          </cell>
        </row>
        <row r="1482">
          <cell r="C1482">
            <v>9584.5220000000008</v>
          </cell>
          <cell r="D1482">
            <v>1.234</v>
          </cell>
          <cell r="G1482">
            <v>11701.795</v>
          </cell>
          <cell r="H1482">
            <v>-14.602</v>
          </cell>
        </row>
        <row r="1483">
          <cell r="C1483">
            <v>9587.6180000000004</v>
          </cell>
          <cell r="D1483">
            <v>1.264</v>
          </cell>
          <cell r="G1483">
            <v>11761.831</v>
          </cell>
          <cell r="H1483">
            <v>-31.087</v>
          </cell>
        </row>
        <row r="1484">
          <cell r="C1484">
            <v>9600.4110000000001</v>
          </cell>
          <cell r="D1484">
            <v>1.0920000000000001</v>
          </cell>
          <cell r="G1484">
            <v>11787.531999999999</v>
          </cell>
          <cell r="H1484">
            <v>-32.832000000000001</v>
          </cell>
        </row>
        <row r="1485">
          <cell r="C1485">
            <v>9612.8670000000002</v>
          </cell>
          <cell r="D1485">
            <v>1.1950000000000001</v>
          </cell>
          <cell r="G1485">
            <v>11794.333000000001</v>
          </cell>
          <cell r="H1485">
            <v>-32.567999999999998</v>
          </cell>
        </row>
        <row r="1486">
          <cell r="C1486">
            <v>9625.1620000000003</v>
          </cell>
          <cell r="D1486">
            <v>1.0649999999999999</v>
          </cell>
          <cell r="G1486">
            <v>11801.849</v>
          </cell>
          <cell r="H1486">
            <v>-31.917999999999999</v>
          </cell>
        </row>
        <row r="1487">
          <cell r="C1487">
            <v>9638.6319999999996</v>
          </cell>
          <cell r="D1487">
            <v>1.119</v>
          </cell>
          <cell r="G1487">
            <v>11807.529</v>
          </cell>
          <cell r="H1487">
            <v>-31.382999999999999</v>
          </cell>
        </row>
        <row r="1488">
          <cell r="C1488">
            <v>9648.8960000000006</v>
          </cell>
          <cell r="D1488">
            <v>1.026</v>
          </cell>
          <cell r="G1488">
            <v>11812.553</v>
          </cell>
          <cell r="H1488">
            <v>-30.783999999999999</v>
          </cell>
        </row>
        <row r="1489">
          <cell r="C1489">
            <v>9659.8140000000003</v>
          </cell>
          <cell r="D1489">
            <v>0.65600000000000003</v>
          </cell>
          <cell r="G1489">
            <v>11816.298000000001</v>
          </cell>
          <cell r="H1489">
            <v>-30.350999999999999</v>
          </cell>
        </row>
        <row r="1490">
          <cell r="C1490">
            <v>9667.6830000000009</v>
          </cell>
          <cell r="D1490">
            <v>0.40600000000000003</v>
          </cell>
          <cell r="G1490">
            <v>11821.468000000001</v>
          </cell>
          <cell r="H1490">
            <v>-29.651</v>
          </cell>
        </row>
        <row r="1491">
          <cell r="C1491">
            <v>9676.6620000000003</v>
          </cell>
          <cell r="D1491">
            <v>-0.123</v>
          </cell>
          <cell r="G1491">
            <v>11826.12</v>
          </cell>
          <cell r="H1491">
            <v>-28.963000000000001</v>
          </cell>
        </row>
        <row r="1492">
          <cell r="C1492">
            <v>9685.2739999999994</v>
          </cell>
          <cell r="D1492">
            <v>-1.0309999999999999</v>
          </cell>
          <cell r="G1492">
            <v>11832.308000000001</v>
          </cell>
          <cell r="H1492">
            <v>-27.863</v>
          </cell>
        </row>
        <row r="1493">
          <cell r="C1493">
            <v>9687.1710000000003</v>
          </cell>
          <cell r="D1493">
            <v>-1.2390000000000001</v>
          </cell>
          <cell r="G1493">
            <v>11837.804</v>
          </cell>
          <cell r="H1493">
            <v>-26.777000000000001</v>
          </cell>
        </row>
        <row r="1494">
          <cell r="C1494">
            <v>9689.5609999999997</v>
          </cell>
          <cell r="D1494">
            <v>-1.4139999999999999</v>
          </cell>
          <cell r="G1494">
            <v>11844.201999999999</v>
          </cell>
          <cell r="H1494">
            <v>-25.382000000000001</v>
          </cell>
        </row>
        <row r="1495">
          <cell r="C1495">
            <v>9690.9959999999992</v>
          </cell>
          <cell r="D1495">
            <v>-1.506</v>
          </cell>
          <cell r="G1495">
            <v>11849.28</v>
          </cell>
          <cell r="H1495">
            <v>-24.085000000000001</v>
          </cell>
        </row>
        <row r="1496">
          <cell r="C1496">
            <v>9692.8970000000008</v>
          </cell>
          <cell r="D1496">
            <v>-1.478</v>
          </cell>
          <cell r="G1496">
            <v>11853.338</v>
          </cell>
          <cell r="H1496">
            <v>-22.998000000000001</v>
          </cell>
        </row>
        <row r="1497">
          <cell r="C1497">
            <v>9696.81</v>
          </cell>
          <cell r="D1497">
            <v>-1.415</v>
          </cell>
          <cell r="G1497">
            <v>11858.215</v>
          </cell>
          <cell r="H1497">
            <v>-21.696000000000002</v>
          </cell>
        </row>
        <row r="1498">
          <cell r="C1498">
            <v>9700.9709999999995</v>
          </cell>
          <cell r="D1498">
            <v>-1.403</v>
          </cell>
          <cell r="G1498">
            <v>11862.521000000001</v>
          </cell>
          <cell r="H1498">
            <v>-20.454000000000001</v>
          </cell>
        </row>
        <row r="1499">
          <cell r="C1499">
            <v>9705.8449999999993</v>
          </cell>
          <cell r="D1499">
            <v>-1.282</v>
          </cell>
          <cell r="G1499">
            <v>11866.097</v>
          </cell>
          <cell r="H1499">
            <v>-19.494</v>
          </cell>
        </row>
        <row r="1500">
          <cell r="C1500">
            <v>9709.5570000000007</v>
          </cell>
          <cell r="D1500">
            <v>-1.514</v>
          </cell>
          <cell r="G1500">
            <v>11869.209000000001</v>
          </cell>
          <cell r="H1500">
            <v>-18.683</v>
          </cell>
        </row>
        <row r="1501">
          <cell r="C1501">
            <v>9712.5550000000003</v>
          </cell>
          <cell r="D1501">
            <v>-1.6080000000000001</v>
          </cell>
          <cell r="G1501">
            <v>11871.93</v>
          </cell>
          <cell r="H1501">
            <v>-17.959</v>
          </cell>
        </row>
        <row r="1502">
          <cell r="C1502">
            <v>9716.3050000000003</v>
          </cell>
          <cell r="D1502">
            <v>-1.958</v>
          </cell>
          <cell r="G1502">
            <v>11875.996999999999</v>
          </cell>
          <cell r="H1502">
            <v>-16.872</v>
          </cell>
        </row>
        <row r="1503">
          <cell r="C1503">
            <v>9717.9069999999992</v>
          </cell>
          <cell r="D1503">
            <v>-2.113</v>
          </cell>
          <cell r="G1503">
            <v>11879.025</v>
          </cell>
          <cell r="H1503">
            <v>-16.062999999999999</v>
          </cell>
        </row>
        <row r="1504">
          <cell r="C1504">
            <v>9718.9920000000002</v>
          </cell>
          <cell r="D1504">
            <v>-2.0190000000000001</v>
          </cell>
          <cell r="G1504">
            <v>11883.027</v>
          </cell>
          <cell r="H1504">
            <v>-15.004</v>
          </cell>
        </row>
        <row r="1505">
          <cell r="C1505">
            <v>9722.3220000000001</v>
          </cell>
          <cell r="D1505">
            <v>-1.9970000000000001</v>
          </cell>
          <cell r="G1505">
            <v>11887.365</v>
          </cell>
          <cell r="H1505">
            <v>-13.877000000000001</v>
          </cell>
        </row>
        <row r="1506">
          <cell r="C1506">
            <v>9724.7510000000002</v>
          </cell>
          <cell r="D1506">
            <v>-2.0430000000000001</v>
          </cell>
          <cell r="G1506">
            <v>11892.294</v>
          </cell>
          <cell r="H1506">
            <v>-12.622999999999999</v>
          </cell>
        </row>
        <row r="1507">
          <cell r="C1507">
            <v>9727.5349999999999</v>
          </cell>
          <cell r="D1507">
            <v>-1.9950000000000001</v>
          </cell>
          <cell r="G1507">
            <v>11898.12</v>
          </cell>
          <cell r="H1507">
            <v>-11.173999999999999</v>
          </cell>
        </row>
        <row r="1508">
          <cell r="C1508">
            <v>9730.2870000000003</v>
          </cell>
          <cell r="D1508">
            <v>-1.726</v>
          </cell>
          <cell r="G1508">
            <v>11901.859</v>
          </cell>
          <cell r="H1508">
            <v>-10.255000000000001</v>
          </cell>
        </row>
        <row r="1509">
          <cell r="C1509">
            <v>9732.7039999999997</v>
          </cell>
          <cell r="D1509">
            <v>-1.498</v>
          </cell>
          <cell r="G1509">
            <v>11905.017</v>
          </cell>
          <cell r="H1509">
            <v>-9.452</v>
          </cell>
        </row>
        <row r="1510">
          <cell r="C1510">
            <v>9735.5339999999997</v>
          </cell>
          <cell r="D1510">
            <v>-1.3180000000000001</v>
          </cell>
          <cell r="G1510">
            <v>11909.125</v>
          </cell>
          <cell r="H1510">
            <v>-8.484</v>
          </cell>
        </row>
        <row r="1511">
          <cell r="C1511">
            <v>9738.107</v>
          </cell>
          <cell r="D1511">
            <v>-1.17</v>
          </cell>
          <cell r="G1511">
            <v>11911.362999999999</v>
          </cell>
          <cell r="H1511">
            <v>-7.94</v>
          </cell>
        </row>
        <row r="1512">
          <cell r="C1512">
            <v>9742.4060000000009</v>
          </cell>
          <cell r="D1512">
            <v>-0.92900000000000005</v>
          </cell>
          <cell r="G1512">
            <v>11913.224</v>
          </cell>
          <cell r="H1512">
            <v>-7.5410000000000004</v>
          </cell>
        </row>
        <row r="1513">
          <cell r="C1513">
            <v>9745.4390000000003</v>
          </cell>
          <cell r="D1513">
            <v>-0.76900000000000002</v>
          </cell>
          <cell r="G1513">
            <v>11915.963</v>
          </cell>
          <cell r="H1513">
            <v>-6.9050000000000002</v>
          </cell>
        </row>
        <row r="1514">
          <cell r="C1514">
            <v>9748.9089999999997</v>
          </cell>
          <cell r="D1514">
            <v>-0.42499999999999999</v>
          </cell>
          <cell r="G1514">
            <v>11918.236000000001</v>
          </cell>
          <cell r="H1514">
            <v>-6.3579999999999997</v>
          </cell>
        </row>
        <row r="1515">
          <cell r="C1515">
            <v>9753.8259999999991</v>
          </cell>
          <cell r="D1515">
            <v>-1.2E-2</v>
          </cell>
          <cell r="G1515">
            <v>11921.612999999999</v>
          </cell>
          <cell r="H1515">
            <v>-5.5940000000000003</v>
          </cell>
        </row>
        <row r="1516">
          <cell r="C1516">
            <v>9755.5470000000005</v>
          </cell>
          <cell r="D1516">
            <v>0.20699999999999999</v>
          </cell>
          <cell r="G1516">
            <v>11924.947</v>
          </cell>
          <cell r="H1516">
            <v>-4.875</v>
          </cell>
        </row>
        <row r="1517">
          <cell r="C1517">
            <v>9759.9750000000004</v>
          </cell>
          <cell r="D1517">
            <v>0.45800000000000002</v>
          </cell>
          <cell r="G1517">
            <v>11928.075999999999</v>
          </cell>
          <cell r="H1517">
            <v>-4.2439999999999998</v>
          </cell>
        </row>
        <row r="1518">
          <cell r="C1518">
            <v>9765.3469999999998</v>
          </cell>
          <cell r="D1518">
            <v>0.68200000000000005</v>
          </cell>
          <cell r="G1518">
            <v>11932.968000000001</v>
          </cell>
          <cell r="H1518">
            <v>-3.3420000000000001</v>
          </cell>
        </row>
        <row r="1519">
          <cell r="C1519">
            <v>9773.7270000000008</v>
          </cell>
          <cell r="D1519">
            <v>1.157</v>
          </cell>
          <cell r="G1519">
            <v>11936.125</v>
          </cell>
          <cell r="H1519">
            <v>-2.8170000000000002</v>
          </cell>
        </row>
        <row r="1520">
          <cell r="C1520">
            <v>9782.4969999999994</v>
          </cell>
          <cell r="D1520">
            <v>1.2070000000000001</v>
          </cell>
          <cell r="G1520">
            <v>11939.341</v>
          </cell>
          <cell r="H1520">
            <v>-2.278</v>
          </cell>
        </row>
        <row r="1521">
          <cell r="C1521">
            <v>9789.3559999999998</v>
          </cell>
          <cell r="D1521">
            <v>1.1160000000000001</v>
          </cell>
          <cell r="G1521">
            <v>11942.703</v>
          </cell>
          <cell r="H1521">
            <v>-1.7070000000000001</v>
          </cell>
        </row>
        <row r="1522">
          <cell r="C1522">
            <v>9798.3420000000006</v>
          </cell>
          <cell r="D1522">
            <v>1.119</v>
          </cell>
          <cell r="G1522">
            <v>11945.814</v>
          </cell>
          <cell r="H1522">
            <v>-1.2070000000000001</v>
          </cell>
        </row>
        <row r="1523">
          <cell r="C1523">
            <v>9807.1360000000004</v>
          </cell>
          <cell r="D1523">
            <v>1.0369999999999999</v>
          </cell>
          <cell r="G1523">
            <v>11949.994000000001</v>
          </cell>
          <cell r="H1523">
            <v>-0.72799999999999998</v>
          </cell>
        </row>
        <row r="1524">
          <cell r="C1524">
            <v>9817.5630000000001</v>
          </cell>
          <cell r="D1524">
            <v>1.04</v>
          </cell>
          <cell r="G1524">
            <v>11953.012000000001</v>
          </cell>
          <cell r="H1524">
            <v>-0.39100000000000001</v>
          </cell>
        </row>
        <row r="1525">
          <cell r="C1525">
            <v>9825.1849999999995</v>
          </cell>
          <cell r="D1525">
            <v>1</v>
          </cell>
          <cell r="G1525">
            <v>11955.684999999999</v>
          </cell>
          <cell r="H1525">
            <v>-0.108</v>
          </cell>
        </row>
        <row r="1526">
          <cell r="C1526">
            <v>9840.69</v>
          </cell>
          <cell r="D1526">
            <v>0.92400000000000004</v>
          </cell>
          <cell r="G1526">
            <v>11959.003000000001</v>
          </cell>
          <cell r="H1526">
            <v>0.224</v>
          </cell>
        </row>
        <row r="1527">
          <cell r="C1527">
            <v>9853.9750000000004</v>
          </cell>
          <cell r="D1527">
            <v>1.0269999999999999</v>
          </cell>
          <cell r="G1527">
            <v>11961.593999999999</v>
          </cell>
          <cell r="H1527">
            <v>0.433</v>
          </cell>
        </row>
        <row r="1528">
          <cell r="C1528">
            <v>9866.0650000000005</v>
          </cell>
          <cell r="D1528">
            <v>1.012</v>
          </cell>
          <cell r="G1528">
            <v>11964.527</v>
          </cell>
          <cell r="H1528">
            <v>0.59499999999999997</v>
          </cell>
        </row>
        <row r="1529">
          <cell r="C1529">
            <v>9880.6650000000009</v>
          </cell>
          <cell r="D1529">
            <v>1.0209999999999999</v>
          </cell>
          <cell r="G1529">
            <v>11966.771000000001</v>
          </cell>
          <cell r="H1529">
            <v>0.73399999999999999</v>
          </cell>
        </row>
        <row r="1530">
          <cell r="C1530">
            <v>9902.0439999999999</v>
          </cell>
          <cell r="D1530">
            <v>0.877</v>
          </cell>
          <cell r="G1530">
            <v>11969.5</v>
          </cell>
          <cell r="H1530">
            <v>0.85099999999999998</v>
          </cell>
        </row>
        <row r="1531">
          <cell r="C1531">
            <v>9937.0769999999993</v>
          </cell>
          <cell r="D1531">
            <v>0.86</v>
          </cell>
          <cell r="G1531">
            <v>11972.993</v>
          </cell>
          <cell r="H1531">
            <v>1.0189999999999999</v>
          </cell>
        </row>
        <row r="1532">
          <cell r="C1532">
            <v>9971.7860000000001</v>
          </cell>
          <cell r="D1532">
            <v>0.88</v>
          </cell>
          <cell r="G1532">
            <v>11976.69</v>
          </cell>
          <cell r="H1532">
            <v>1.1379999999999999</v>
          </cell>
        </row>
        <row r="1533">
          <cell r="C1533">
            <v>9987.9349999999995</v>
          </cell>
          <cell r="D1533">
            <v>1.0980000000000001</v>
          </cell>
          <cell r="G1533">
            <v>11981.236000000001</v>
          </cell>
          <cell r="H1533">
            <v>1.2190000000000001</v>
          </cell>
        </row>
        <row r="1534">
          <cell r="C1534">
            <v>10000.870999999999</v>
          </cell>
          <cell r="D1534">
            <v>1.2090000000000001</v>
          </cell>
          <cell r="G1534">
            <v>11986.46</v>
          </cell>
          <cell r="H1534">
            <v>1.026</v>
          </cell>
        </row>
        <row r="1535">
          <cell r="C1535">
            <v>10024.846</v>
          </cell>
          <cell r="D1535">
            <v>2.528</v>
          </cell>
          <cell r="G1535">
            <v>11990.906000000001</v>
          </cell>
          <cell r="H1535">
            <v>0.871</v>
          </cell>
        </row>
        <row r="1536">
          <cell r="C1536">
            <v>10051.147000000001</v>
          </cell>
          <cell r="D1536">
            <v>8.4</v>
          </cell>
          <cell r="G1536">
            <v>11994.995999999999</v>
          </cell>
          <cell r="H1536">
            <v>0.624</v>
          </cell>
        </row>
        <row r="1537">
          <cell r="C1537">
            <v>10058.120000000001</v>
          </cell>
          <cell r="D1537">
            <v>11.084</v>
          </cell>
          <cell r="G1537">
            <v>11999.31</v>
          </cell>
          <cell r="H1537">
            <v>0.432</v>
          </cell>
        </row>
        <row r="1538">
          <cell r="C1538">
            <v>10061.504999999999</v>
          </cell>
          <cell r="D1538">
            <v>12.574999999999999</v>
          </cell>
          <cell r="G1538">
            <v>12002.1</v>
          </cell>
          <cell r="H1538">
            <v>7.9000000000000001E-2</v>
          </cell>
        </row>
        <row r="1539">
          <cell r="C1539">
            <v>10064.816000000001</v>
          </cell>
          <cell r="D1539">
            <v>14.007</v>
          </cell>
          <cell r="G1539">
            <v>12005.464</v>
          </cell>
          <cell r="H1539">
            <v>-0.311</v>
          </cell>
        </row>
        <row r="1540">
          <cell r="C1540">
            <v>10067.056</v>
          </cell>
          <cell r="D1540">
            <v>15.032</v>
          </cell>
          <cell r="G1540">
            <v>12008.95</v>
          </cell>
          <cell r="H1540">
            <v>-0.65</v>
          </cell>
        </row>
        <row r="1541">
          <cell r="C1541">
            <v>10070.950999999999</v>
          </cell>
          <cell r="D1541">
            <v>16.689</v>
          </cell>
          <cell r="G1541">
            <v>12012.008</v>
          </cell>
          <cell r="H1541">
            <v>-1.121</v>
          </cell>
        </row>
        <row r="1542">
          <cell r="C1542">
            <v>10073.675999999999</v>
          </cell>
          <cell r="D1542">
            <v>17.672000000000001</v>
          </cell>
          <cell r="G1542">
            <v>12015.328</v>
          </cell>
          <cell r="H1542">
            <v>-1.454</v>
          </cell>
        </row>
        <row r="1543">
          <cell r="C1543">
            <v>10076.804</v>
          </cell>
          <cell r="D1543">
            <v>18.692</v>
          </cell>
          <cell r="G1543">
            <v>12021.644</v>
          </cell>
          <cell r="H1543">
            <v>-1.8460000000000001</v>
          </cell>
        </row>
        <row r="1544">
          <cell r="C1544">
            <v>10079.588</v>
          </cell>
          <cell r="D1544">
            <v>19.600000000000001</v>
          </cell>
          <cell r="G1544">
            <v>12030.306</v>
          </cell>
          <cell r="H1544">
            <v>-1.9039999999999999</v>
          </cell>
        </row>
        <row r="1545">
          <cell r="C1545">
            <v>10081.609</v>
          </cell>
          <cell r="D1545">
            <v>20.234999999999999</v>
          </cell>
          <cell r="G1545">
            <v>12037.634</v>
          </cell>
          <cell r="H1545">
            <v>-1.984</v>
          </cell>
        </row>
        <row r="1546">
          <cell r="C1546">
            <v>10084.442999999999</v>
          </cell>
          <cell r="D1546">
            <v>20.975000000000001</v>
          </cell>
          <cell r="G1546">
            <v>12066.665000000001</v>
          </cell>
          <cell r="H1546">
            <v>-1.63</v>
          </cell>
        </row>
        <row r="1547">
          <cell r="C1547">
            <v>10086.555</v>
          </cell>
          <cell r="D1547">
            <v>21.398</v>
          </cell>
          <cell r="G1547">
            <v>12097.540999999999</v>
          </cell>
          <cell r="H1547">
            <v>-2.698</v>
          </cell>
        </row>
        <row r="1548">
          <cell r="C1548">
            <v>10089.254000000001</v>
          </cell>
          <cell r="D1548">
            <v>21.899000000000001</v>
          </cell>
          <cell r="G1548">
            <v>12109.98</v>
          </cell>
          <cell r="H1548">
            <v>-5.39</v>
          </cell>
        </row>
        <row r="1549">
          <cell r="C1549">
            <v>10091.725</v>
          </cell>
          <cell r="D1549">
            <v>22.309000000000001</v>
          </cell>
          <cell r="G1549">
            <v>12115.073</v>
          </cell>
          <cell r="H1549">
            <v>-6.8019999999999996</v>
          </cell>
        </row>
        <row r="1550">
          <cell r="C1550">
            <v>10093.825999999999</v>
          </cell>
          <cell r="D1550">
            <v>22.556000000000001</v>
          </cell>
          <cell r="G1550">
            <v>12119.64</v>
          </cell>
          <cell r="H1550">
            <v>-8.234</v>
          </cell>
        </row>
        <row r="1551">
          <cell r="C1551">
            <v>10096.388000000001</v>
          </cell>
          <cell r="D1551">
            <v>22.888000000000002</v>
          </cell>
          <cell r="G1551">
            <v>12125.601000000001</v>
          </cell>
          <cell r="H1551">
            <v>-9.593</v>
          </cell>
        </row>
        <row r="1552">
          <cell r="C1552">
            <v>10098.706</v>
          </cell>
          <cell r="D1552">
            <v>23.125</v>
          </cell>
          <cell r="G1552">
            <v>12130.316000000001</v>
          </cell>
          <cell r="H1552">
            <v>-10.66</v>
          </cell>
        </row>
        <row r="1553">
          <cell r="C1553">
            <v>10101.218999999999</v>
          </cell>
          <cell r="D1553">
            <v>23.314</v>
          </cell>
          <cell r="G1553">
            <v>12134.022999999999</v>
          </cell>
          <cell r="H1553">
            <v>-11.351000000000001</v>
          </cell>
        </row>
        <row r="1554">
          <cell r="C1554">
            <v>10103.806</v>
          </cell>
          <cell r="D1554">
            <v>23.452000000000002</v>
          </cell>
          <cell r="G1554">
            <v>12138.911</v>
          </cell>
          <cell r="H1554">
            <v>-11.957000000000001</v>
          </cell>
        </row>
        <row r="1555">
          <cell r="C1555">
            <v>10106.224</v>
          </cell>
          <cell r="D1555">
            <v>23.449000000000002</v>
          </cell>
          <cell r="G1555">
            <v>12143.675999999999</v>
          </cell>
          <cell r="H1555">
            <v>-12.35</v>
          </cell>
        </row>
        <row r="1556">
          <cell r="C1556">
            <v>10108.789000000001</v>
          </cell>
          <cell r="D1556">
            <v>23.367000000000001</v>
          </cell>
          <cell r="G1556">
            <v>12147.592000000001</v>
          </cell>
          <cell r="H1556">
            <v>-12.587</v>
          </cell>
        </row>
        <row r="1557">
          <cell r="C1557">
            <v>10110.916999999999</v>
          </cell>
          <cell r="D1557">
            <v>23.352</v>
          </cell>
          <cell r="G1557">
            <v>12150.594999999999</v>
          </cell>
          <cell r="H1557">
            <v>-12.571</v>
          </cell>
        </row>
        <row r="1558">
          <cell r="C1558">
            <v>10113.09</v>
          </cell>
          <cell r="D1558">
            <v>23.145</v>
          </cell>
          <cell r="G1558">
            <v>12154.423000000001</v>
          </cell>
          <cell r="H1558">
            <v>-12.397</v>
          </cell>
        </row>
        <row r="1559">
          <cell r="C1559">
            <v>10115.971</v>
          </cell>
          <cell r="D1559">
            <v>22.805</v>
          </cell>
          <cell r="G1559">
            <v>12158.228999999999</v>
          </cell>
          <cell r="H1559">
            <v>-11.958</v>
          </cell>
        </row>
        <row r="1560">
          <cell r="C1560">
            <v>10117.681</v>
          </cell>
          <cell r="D1560">
            <v>22.507999999999999</v>
          </cell>
          <cell r="G1560">
            <v>12162.733</v>
          </cell>
          <cell r="H1560">
            <v>-11.275</v>
          </cell>
        </row>
        <row r="1561">
          <cell r="C1561">
            <v>10120.411</v>
          </cell>
          <cell r="D1561">
            <v>22.094000000000001</v>
          </cell>
          <cell r="G1561">
            <v>12166.380999999999</v>
          </cell>
          <cell r="H1561">
            <v>-10.500999999999999</v>
          </cell>
        </row>
        <row r="1562">
          <cell r="C1562">
            <v>10123.691000000001</v>
          </cell>
          <cell r="D1562">
            <v>21.556999999999999</v>
          </cell>
          <cell r="G1562">
            <v>12169.019</v>
          </cell>
          <cell r="H1562">
            <v>-9.8330000000000002</v>
          </cell>
        </row>
        <row r="1563">
          <cell r="C1563">
            <v>10125.402</v>
          </cell>
          <cell r="D1563">
            <v>21.212</v>
          </cell>
          <cell r="G1563">
            <v>12170.755999999999</v>
          </cell>
          <cell r="H1563">
            <v>-9.2530000000000001</v>
          </cell>
        </row>
        <row r="1564">
          <cell r="C1564">
            <v>10127.24</v>
          </cell>
          <cell r="D1564">
            <v>20.776</v>
          </cell>
          <cell r="G1564">
            <v>12174.222</v>
          </cell>
          <cell r="H1564">
            <v>-7.92</v>
          </cell>
        </row>
        <row r="1565">
          <cell r="C1565">
            <v>10136.209000000001</v>
          </cell>
          <cell r="D1565">
            <v>18.969000000000001</v>
          </cell>
          <cell r="G1565">
            <v>12178.829</v>
          </cell>
          <cell r="H1565">
            <v>-5.9779999999999998</v>
          </cell>
        </row>
        <row r="1566">
          <cell r="C1566">
            <v>10143.823</v>
          </cell>
          <cell r="D1566">
            <v>18.024000000000001</v>
          </cell>
          <cell r="G1566">
            <v>12185.162</v>
          </cell>
          <cell r="H1566">
            <v>-2.9870000000000001</v>
          </cell>
        </row>
        <row r="1567">
          <cell r="C1567">
            <v>10149.08</v>
          </cell>
          <cell r="D1567">
            <v>17.596</v>
          </cell>
          <cell r="G1567">
            <v>12190.24</v>
          </cell>
          <cell r="H1567">
            <v>-0.52700000000000002</v>
          </cell>
        </row>
        <row r="1568">
          <cell r="C1568">
            <v>10150.849</v>
          </cell>
          <cell r="D1568">
            <v>17.402999999999999</v>
          </cell>
          <cell r="G1568">
            <v>12198.816999999999</v>
          </cell>
          <cell r="H1568">
            <v>3.6040000000000001</v>
          </cell>
        </row>
        <row r="1569">
          <cell r="C1569">
            <v>10153.471</v>
          </cell>
          <cell r="D1569">
            <v>17.158000000000001</v>
          </cell>
          <cell r="G1569">
            <v>12203.864</v>
          </cell>
          <cell r="H1569">
            <v>5.9560000000000004</v>
          </cell>
        </row>
        <row r="1570">
          <cell r="C1570">
            <v>10155.777</v>
          </cell>
          <cell r="D1570">
            <v>16.962</v>
          </cell>
          <cell r="G1570">
            <v>12209.611999999999</v>
          </cell>
          <cell r="H1570">
            <v>8.5760000000000005</v>
          </cell>
        </row>
        <row r="1571">
          <cell r="C1571">
            <v>10158.156999999999</v>
          </cell>
          <cell r="D1571">
            <v>16.719000000000001</v>
          </cell>
          <cell r="G1571">
            <v>12215.056</v>
          </cell>
          <cell r="H1571">
            <v>11.176</v>
          </cell>
        </row>
        <row r="1572">
          <cell r="C1572">
            <v>10160.745999999999</v>
          </cell>
          <cell r="D1572">
            <v>16.404</v>
          </cell>
          <cell r="G1572">
            <v>12217.132</v>
          </cell>
          <cell r="H1572">
            <v>12.297000000000001</v>
          </cell>
        </row>
        <row r="1573">
          <cell r="C1573">
            <v>10162.958000000001</v>
          </cell>
          <cell r="D1573">
            <v>16.157</v>
          </cell>
          <cell r="G1573">
            <v>12219.474</v>
          </cell>
          <cell r="H1573">
            <v>13.414</v>
          </cell>
        </row>
        <row r="1574">
          <cell r="C1574">
            <v>10165.316999999999</v>
          </cell>
          <cell r="D1574">
            <v>15.829000000000001</v>
          </cell>
          <cell r="G1574">
            <v>12222.148999999999</v>
          </cell>
          <cell r="H1574">
            <v>14.558999999999999</v>
          </cell>
        </row>
        <row r="1575">
          <cell r="C1575">
            <v>10168.941000000001</v>
          </cell>
          <cell r="D1575">
            <v>15.35</v>
          </cell>
          <cell r="G1575">
            <v>12224.671</v>
          </cell>
          <cell r="H1575">
            <v>15.547000000000001</v>
          </cell>
        </row>
        <row r="1576">
          <cell r="C1576">
            <v>10172.313</v>
          </cell>
          <cell r="D1576">
            <v>14.848000000000001</v>
          </cell>
          <cell r="G1576">
            <v>12226.953</v>
          </cell>
          <cell r="H1576">
            <v>16.367000000000001</v>
          </cell>
        </row>
        <row r="1577">
          <cell r="C1577">
            <v>10177.51</v>
          </cell>
          <cell r="D1577">
            <v>14.058</v>
          </cell>
          <cell r="G1577">
            <v>12229.052</v>
          </cell>
          <cell r="H1577">
            <v>17.055</v>
          </cell>
        </row>
        <row r="1578">
          <cell r="C1578">
            <v>10179.278</v>
          </cell>
          <cell r="D1578">
            <v>13.721</v>
          </cell>
          <cell r="G1578">
            <v>12231.78</v>
          </cell>
          <cell r="H1578">
            <v>17.811</v>
          </cell>
        </row>
        <row r="1579">
          <cell r="C1579">
            <v>10182.705</v>
          </cell>
          <cell r="D1579">
            <v>13.02</v>
          </cell>
          <cell r="G1579">
            <v>12234.058000000001</v>
          </cell>
          <cell r="H1579">
            <v>18.238</v>
          </cell>
        </row>
        <row r="1580">
          <cell r="C1580">
            <v>10185.42</v>
          </cell>
          <cell r="D1580">
            <v>12.462</v>
          </cell>
          <cell r="G1580">
            <v>12236.021000000001</v>
          </cell>
          <cell r="H1580">
            <v>18.608000000000001</v>
          </cell>
        </row>
        <row r="1581">
          <cell r="C1581">
            <v>10187.799999999999</v>
          </cell>
          <cell r="D1581">
            <v>11.955</v>
          </cell>
          <cell r="G1581">
            <v>12239.111999999999</v>
          </cell>
          <cell r="H1581">
            <v>19.079000000000001</v>
          </cell>
        </row>
        <row r="1582">
          <cell r="C1582">
            <v>10190.299999999999</v>
          </cell>
          <cell r="D1582">
            <v>11.423999999999999</v>
          </cell>
          <cell r="G1582">
            <v>12241.843000000001</v>
          </cell>
          <cell r="H1582">
            <v>19.312999999999999</v>
          </cell>
        </row>
        <row r="1583">
          <cell r="C1583">
            <v>10193.155000000001</v>
          </cell>
          <cell r="D1583">
            <v>10.771000000000001</v>
          </cell>
          <cell r="G1583">
            <v>12245.285</v>
          </cell>
          <cell r="H1583">
            <v>19.440000000000001</v>
          </cell>
        </row>
        <row r="1584">
          <cell r="C1584">
            <v>10196.159</v>
          </cell>
          <cell r="D1584">
            <v>10.029999999999999</v>
          </cell>
          <cell r="G1584">
            <v>12247.49</v>
          </cell>
          <cell r="H1584">
            <v>19.401</v>
          </cell>
        </row>
        <row r="1585">
          <cell r="C1585">
            <v>10198.231</v>
          </cell>
          <cell r="D1585">
            <v>9.484</v>
          </cell>
          <cell r="G1585">
            <v>12250.035</v>
          </cell>
          <cell r="H1585">
            <v>19.263000000000002</v>
          </cell>
        </row>
        <row r="1586">
          <cell r="C1586">
            <v>10200.763000000001</v>
          </cell>
          <cell r="D1586">
            <v>8.8979999999999997</v>
          </cell>
          <cell r="G1586">
            <v>12252.406999999999</v>
          </cell>
          <cell r="H1586">
            <v>19.073</v>
          </cell>
        </row>
        <row r="1587">
          <cell r="C1587">
            <v>10202.722</v>
          </cell>
          <cell r="D1587">
            <v>8.3949999999999996</v>
          </cell>
          <cell r="G1587">
            <v>12254.161</v>
          </cell>
          <cell r="H1587">
            <v>18.821000000000002</v>
          </cell>
        </row>
        <row r="1588">
          <cell r="C1588">
            <v>10204.226000000001</v>
          </cell>
          <cell r="D1588">
            <v>7.9880000000000004</v>
          </cell>
          <cell r="G1588">
            <v>12256.153</v>
          </cell>
          <cell r="H1588">
            <v>18.518000000000001</v>
          </cell>
        </row>
        <row r="1589">
          <cell r="C1589">
            <v>10205.885</v>
          </cell>
          <cell r="D1589">
            <v>7.5060000000000002</v>
          </cell>
          <cell r="G1589">
            <v>12257.754999999999</v>
          </cell>
          <cell r="H1589">
            <v>18.187999999999999</v>
          </cell>
        </row>
        <row r="1590">
          <cell r="C1590">
            <v>10212.772000000001</v>
          </cell>
          <cell r="D1590">
            <v>5.5590000000000002</v>
          </cell>
          <cell r="G1590">
            <v>12261.387000000001</v>
          </cell>
          <cell r="H1590">
            <v>17.396999999999998</v>
          </cell>
        </row>
        <row r="1591">
          <cell r="C1591">
            <v>10227.467000000001</v>
          </cell>
          <cell r="D1591">
            <v>2.7149999999999999</v>
          </cell>
          <cell r="G1591">
            <v>12263.906999999999</v>
          </cell>
          <cell r="H1591">
            <v>16.666</v>
          </cell>
        </row>
        <row r="1592">
          <cell r="C1592">
            <v>10229.382</v>
          </cell>
          <cell r="D1592">
            <v>2.4359999999999999</v>
          </cell>
          <cell r="G1592">
            <v>12265.898999999999</v>
          </cell>
          <cell r="H1592">
            <v>15.987</v>
          </cell>
        </row>
        <row r="1593">
          <cell r="C1593">
            <v>10229.865</v>
          </cell>
          <cell r="D1593">
            <v>2.2810000000000001</v>
          </cell>
          <cell r="G1593">
            <v>12267.904</v>
          </cell>
          <cell r="H1593">
            <v>15.279</v>
          </cell>
        </row>
        <row r="1594">
          <cell r="C1594">
            <v>10230.436</v>
          </cell>
          <cell r="D1594">
            <v>2.1920000000000002</v>
          </cell>
          <cell r="G1594">
            <v>12272.171</v>
          </cell>
          <cell r="H1594">
            <v>13.398</v>
          </cell>
        </row>
        <row r="1595">
          <cell r="C1595">
            <v>10233.941999999999</v>
          </cell>
          <cell r="D1595">
            <v>1.7969999999999999</v>
          </cell>
          <cell r="G1595">
            <v>12284.545</v>
          </cell>
          <cell r="H1595">
            <v>7.7380000000000004</v>
          </cell>
        </row>
        <row r="1596">
          <cell r="C1596">
            <v>10241.715</v>
          </cell>
          <cell r="D1596">
            <v>1.2989999999999999</v>
          </cell>
          <cell r="G1596">
            <v>12294.911</v>
          </cell>
          <cell r="H1596">
            <v>2.6389999999999998</v>
          </cell>
        </row>
        <row r="1597">
          <cell r="C1597">
            <v>10248.513999999999</v>
          </cell>
          <cell r="D1597">
            <v>0.98099999999999998</v>
          </cell>
          <cell r="G1597">
            <v>12304.742</v>
          </cell>
          <cell r="H1597">
            <v>-2.694</v>
          </cell>
        </row>
        <row r="1598">
          <cell r="C1598">
            <v>10260.412</v>
          </cell>
          <cell r="D1598">
            <v>0.82299999999999995</v>
          </cell>
          <cell r="G1598">
            <v>12310.843999999999</v>
          </cell>
          <cell r="H1598">
            <v>-6.298</v>
          </cell>
        </row>
        <row r="1599">
          <cell r="C1599">
            <v>10277.539000000001</v>
          </cell>
          <cell r="D1599">
            <v>0.80100000000000005</v>
          </cell>
          <cell r="G1599">
            <v>12313.307000000001</v>
          </cell>
          <cell r="H1599">
            <v>-7.7320000000000002</v>
          </cell>
        </row>
        <row r="1600">
          <cell r="C1600">
            <v>10284.165999999999</v>
          </cell>
          <cell r="D1600">
            <v>0.80900000000000005</v>
          </cell>
          <cell r="G1600">
            <v>12315.689</v>
          </cell>
          <cell r="H1600">
            <v>-9.1029999999999998</v>
          </cell>
        </row>
        <row r="1601">
          <cell r="C1601">
            <v>10293.233</v>
          </cell>
          <cell r="D1601">
            <v>0.84499999999999997</v>
          </cell>
          <cell r="G1601">
            <v>12317.778</v>
          </cell>
          <cell r="H1601">
            <v>-10.286</v>
          </cell>
        </row>
        <row r="1602">
          <cell r="C1602">
            <v>10307.103999999999</v>
          </cell>
          <cell r="D1602">
            <v>0.78300000000000003</v>
          </cell>
          <cell r="G1602">
            <v>12319.398999999999</v>
          </cell>
          <cell r="H1602">
            <v>-11.11</v>
          </cell>
        </row>
        <row r="1603">
          <cell r="C1603">
            <v>10317.308999999999</v>
          </cell>
          <cell r="D1603">
            <v>0.80700000000000005</v>
          </cell>
          <cell r="G1603">
            <v>12320.763999999999</v>
          </cell>
          <cell r="H1603">
            <v>-11.766</v>
          </cell>
        </row>
        <row r="1604">
          <cell r="C1604">
            <v>10323.848</v>
          </cell>
          <cell r="D1604">
            <v>0.84</v>
          </cell>
          <cell r="G1604">
            <v>12322.843000000001</v>
          </cell>
          <cell r="H1604">
            <v>-12.776999999999999</v>
          </cell>
        </row>
        <row r="1605">
          <cell r="C1605">
            <v>10335.441000000001</v>
          </cell>
          <cell r="D1605">
            <v>0.75800000000000001</v>
          </cell>
          <cell r="G1605">
            <v>12324.555</v>
          </cell>
          <cell r="H1605">
            <v>-13.544</v>
          </cell>
        </row>
        <row r="1606">
          <cell r="C1606">
            <v>10349.142</v>
          </cell>
          <cell r="D1606">
            <v>0.73199999999999998</v>
          </cell>
          <cell r="G1606">
            <v>12325.907999999999</v>
          </cell>
          <cell r="H1606">
            <v>-14.135999999999999</v>
          </cell>
        </row>
        <row r="1607">
          <cell r="C1607">
            <v>10356.946</v>
          </cell>
          <cell r="D1607">
            <v>0.73099999999999998</v>
          </cell>
          <cell r="G1607">
            <v>12327.489</v>
          </cell>
          <cell r="H1607">
            <v>-14.744999999999999</v>
          </cell>
        </row>
        <row r="1608">
          <cell r="C1608">
            <v>10362.983</v>
          </cell>
          <cell r="D1608">
            <v>0.93100000000000005</v>
          </cell>
          <cell r="G1608">
            <v>12329.119000000001</v>
          </cell>
          <cell r="H1608">
            <v>-15.378</v>
          </cell>
        </row>
        <row r="1609">
          <cell r="C1609">
            <v>10365.343999999999</v>
          </cell>
          <cell r="D1609">
            <v>0.96</v>
          </cell>
          <cell r="G1609">
            <v>12331.826999999999</v>
          </cell>
          <cell r="H1609">
            <v>-16.347999999999999</v>
          </cell>
        </row>
        <row r="1610">
          <cell r="C1610">
            <v>10367.18</v>
          </cell>
          <cell r="D1610">
            <v>1.0229999999999999</v>
          </cell>
          <cell r="G1610">
            <v>12334.028</v>
          </cell>
          <cell r="H1610">
            <v>-17.117999999999999</v>
          </cell>
        </row>
        <row r="1611">
          <cell r="C1611">
            <v>10371.39</v>
          </cell>
          <cell r="D1611">
            <v>1.02</v>
          </cell>
          <cell r="G1611">
            <v>12335.592000000001</v>
          </cell>
          <cell r="H1611">
            <v>-17.602</v>
          </cell>
        </row>
        <row r="1612">
          <cell r="C1612">
            <v>10373.578</v>
          </cell>
          <cell r="D1612">
            <v>0.89700000000000002</v>
          </cell>
          <cell r="G1612">
            <v>12337.367</v>
          </cell>
          <cell r="H1612">
            <v>-18.059000000000001</v>
          </cell>
        </row>
        <row r="1613">
          <cell r="C1613">
            <v>10375.808000000001</v>
          </cell>
          <cell r="D1613">
            <v>0.74099999999999999</v>
          </cell>
          <cell r="G1613">
            <v>12338.665999999999</v>
          </cell>
          <cell r="H1613">
            <v>-18.373999999999999</v>
          </cell>
        </row>
        <row r="1614">
          <cell r="C1614">
            <v>10380.362999999999</v>
          </cell>
          <cell r="D1614">
            <v>0.65200000000000002</v>
          </cell>
          <cell r="G1614">
            <v>12340.816000000001</v>
          </cell>
          <cell r="H1614">
            <v>-18.908000000000001</v>
          </cell>
        </row>
        <row r="1615">
          <cell r="C1615">
            <v>10386.243</v>
          </cell>
          <cell r="D1615">
            <v>0.64100000000000001</v>
          </cell>
          <cell r="G1615">
            <v>12342.873</v>
          </cell>
          <cell r="H1615">
            <v>-19.350999999999999</v>
          </cell>
        </row>
        <row r="1616">
          <cell r="C1616">
            <v>10388.91</v>
          </cell>
          <cell r="D1616">
            <v>0.57099999999999995</v>
          </cell>
          <cell r="G1616">
            <v>12344.868</v>
          </cell>
          <cell r="H1616">
            <v>-19.763000000000002</v>
          </cell>
        </row>
        <row r="1617">
          <cell r="C1617">
            <v>10393.128000000001</v>
          </cell>
          <cell r="D1617">
            <v>0.78300000000000003</v>
          </cell>
          <cell r="G1617">
            <v>12346.45</v>
          </cell>
          <cell r="H1617">
            <v>-20</v>
          </cell>
        </row>
        <row r="1618">
          <cell r="C1618">
            <v>10399.467000000001</v>
          </cell>
          <cell r="D1618">
            <v>0.622</v>
          </cell>
          <cell r="G1618">
            <v>12348.646000000001</v>
          </cell>
          <cell r="H1618">
            <v>-20.283000000000001</v>
          </cell>
        </row>
        <row r="1619">
          <cell r="C1619">
            <v>10409.370999999999</v>
          </cell>
          <cell r="D1619">
            <v>0.871</v>
          </cell>
          <cell r="G1619">
            <v>12351.368</v>
          </cell>
          <cell r="H1619">
            <v>-20.591000000000001</v>
          </cell>
        </row>
        <row r="1620">
          <cell r="C1620">
            <v>10420.275</v>
          </cell>
          <cell r="D1620">
            <v>0.73</v>
          </cell>
          <cell r="G1620">
            <v>12353.915999999999</v>
          </cell>
          <cell r="H1620">
            <v>-20.815000000000001</v>
          </cell>
        </row>
        <row r="1621">
          <cell r="C1621">
            <v>10438.796</v>
          </cell>
          <cell r="D1621">
            <v>0.88200000000000001</v>
          </cell>
          <cell r="G1621">
            <v>12356.005999999999</v>
          </cell>
          <cell r="H1621">
            <v>-20.896000000000001</v>
          </cell>
        </row>
        <row r="1622">
          <cell r="C1622">
            <v>10451.808999999999</v>
          </cell>
          <cell r="D1622">
            <v>0.93899999999999995</v>
          </cell>
          <cell r="G1622">
            <v>12357.848</v>
          </cell>
          <cell r="H1622">
            <v>-20.875</v>
          </cell>
        </row>
        <row r="1623">
          <cell r="C1623">
            <v>10461.218000000001</v>
          </cell>
          <cell r="D1623">
            <v>0.76600000000000001</v>
          </cell>
          <cell r="G1623">
            <v>12360.279</v>
          </cell>
          <cell r="H1623">
            <v>-20.876999999999999</v>
          </cell>
        </row>
        <row r="1624">
          <cell r="C1624">
            <v>10467.446</v>
          </cell>
          <cell r="D1624">
            <v>0.81899999999999995</v>
          </cell>
          <cell r="G1624">
            <v>12362.166999999999</v>
          </cell>
          <cell r="H1624">
            <v>-20.856999999999999</v>
          </cell>
        </row>
        <row r="1625">
          <cell r="C1625">
            <v>10475.853999999999</v>
          </cell>
          <cell r="D1625">
            <v>0.67200000000000004</v>
          </cell>
          <cell r="G1625">
            <v>12364.143</v>
          </cell>
          <cell r="H1625">
            <v>-20.664000000000001</v>
          </cell>
        </row>
        <row r="1626">
          <cell r="C1626">
            <v>10498.806</v>
          </cell>
          <cell r="D1626">
            <v>0.60499999999999998</v>
          </cell>
          <cell r="G1626">
            <v>12366.018</v>
          </cell>
          <cell r="H1626">
            <v>-20.481999999999999</v>
          </cell>
        </row>
        <row r="1627">
          <cell r="C1627">
            <v>10516.418</v>
          </cell>
          <cell r="D1627">
            <v>0.215</v>
          </cell>
          <cell r="G1627">
            <v>12368.459000000001</v>
          </cell>
          <cell r="H1627">
            <v>-20.187999999999999</v>
          </cell>
        </row>
        <row r="1628">
          <cell r="C1628">
            <v>10528.825999999999</v>
          </cell>
          <cell r="D1628">
            <v>-0.32900000000000001</v>
          </cell>
          <cell r="G1628">
            <v>12370.549000000001</v>
          </cell>
          <cell r="H1628">
            <v>-19.882999999999999</v>
          </cell>
        </row>
        <row r="1629">
          <cell r="C1629">
            <v>10532.484</v>
          </cell>
          <cell r="D1629">
            <v>-0.68400000000000005</v>
          </cell>
          <cell r="G1629">
            <v>12372.941000000001</v>
          </cell>
          <cell r="H1629">
            <v>-19.457000000000001</v>
          </cell>
        </row>
        <row r="1630">
          <cell r="C1630">
            <v>10536.911</v>
          </cell>
          <cell r="D1630">
            <v>-0.98699999999999999</v>
          </cell>
          <cell r="G1630">
            <v>12375.342000000001</v>
          </cell>
          <cell r="H1630">
            <v>-18.937999999999999</v>
          </cell>
        </row>
        <row r="1631">
          <cell r="C1631">
            <v>10541.571</v>
          </cell>
          <cell r="D1631">
            <v>-1.1779999999999999</v>
          </cell>
          <cell r="G1631">
            <v>12377.485000000001</v>
          </cell>
          <cell r="H1631">
            <v>-18.408999999999999</v>
          </cell>
        </row>
        <row r="1632">
          <cell r="C1632">
            <v>10544.879000000001</v>
          </cell>
          <cell r="D1632">
            <v>-1.2230000000000001</v>
          </cell>
          <cell r="G1632">
            <v>12379.273999999999</v>
          </cell>
          <cell r="H1632">
            <v>-17.966999999999999</v>
          </cell>
        </row>
        <row r="1633">
          <cell r="C1633">
            <v>10548.072</v>
          </cell>
          <cell r="D1633">
            <v>-1.3069999999999999</v>
          </cell>
          <cell r="G1633">
            <v>12381.084999999999</v>
          </cell>
          <cell r="H1633">
            <v>-17.382000000000001</v>
          </cell>
        </row>
        <row r="1634">
          <cell r="C1634">
            <v>10550.766</v>
          </cell>
          <cell r="D1634">
            <v>-1.381</v>
          </cell>
          <cell r="G1634">
            <v>12383.105</v>
          </cell>
          <cell r="H1634">
            <v>-16.71</v>
          </cell>
        </row>
        <row r="1635">
          <cell r="C1635">
            <v>10552.697</v>
          </cell>
          <cell r="D1635">
            <v>-1.3859999999999999</v>
          </cell>
          <cell r="G1635">
            <v>12384.63</v>
          </cell>
          <cell r="H1635">
            <v>-16.126999999999999</v>
          </cell>
        </row>
        <row r="1636">
          <cell r="C1636">
            <v>10555.849</v>
          </cell>
          <cell r="D1636">
            <v>-1.3280000000000001</v>
          </cell>
          <cell r="G1636">
            <v>12387.998</v>
          </cell>
          <cell r="H1636">
            <v>-14.801</v>
          </cell>
        </row>
        <row r="1637">
          <cell r="C1637">
            <v>10560.072</v>
          </cell>
          <cell r="D1637">
            <v>-1.0249999999999999</v>
          </cell>
          <cell r="G1637">
            <v>12390.841</v>
          </cell>
          <cell r="H1637">
            <v>-13.583</v>
          </cell>
        </row>
        <row r="1638">
          <cell r="C1638">
            <v>10563.183000000001</v>
          </cell>
          <cell r="D1638">
            <v>-0.754</v>
          </cell>
          <cell r="G1638">
            <v>12393.072</v>
          </cell>
          <cell r="H1638">
            <v>-12.568</v>
          </cell>
        </row>
        <row r="1639">
          <cell r="C1639">
            <v>10565.945</v>
          </cell>
          <cell r="D1639">
            <v>-0.44600000000000001</v>
          </cell>
          <cell r="G1639">
            <v>12397.689</v>
          </cell>
          <cell r="H1639">
            <v>-10.507999999999999</v>
          </cell>
        </row>
        <row r="1640">
          <cell r="C1640">
            <v>10577.107</v>
          </cell>
          <cell r="D1640">
            <v>0.64600000000000002</v>
          </cell>
          <cell r="G1640">
            <v>12406.392</v>
          </cell>
          <cell r="H1640">
            <v>-7.0979999999999999</v>
          </cell>
        </row>
        <row r="1641">
          <cell r="C1641">
            <v>10588.790999999999</v>
          </cell>
          <cell r="D1641">
            <v>1.4370000000000001</v>
          </cell>
          <cell r="G1641">
            <v>12418.379000000001</v>
          </cell>
          <cell r="H1641">
            <v>-3.895</v>
          </cell>
        </row>
        <row r="1642">
          <cell r="C1642">
            <v>10596.812</v>
          </cell>
          <cell r="D1642">
            <v>2.028</v>
          </cell>
          <cell r="G1642">
            <v>12429.522999999999</v>
          </cell>
          <cell r="H1642">
            <v>-2.1280000000000001</v>
          </cell>
        </row>
        <row r="1643">
          <cell r="C1643">
            <v>10609.621999999999</v>
          </cell>
          <cell r="D1643">
            <v>2.8580000000000001</v>
          </cell>
          <cell r="G1643">
            <v>12445.206</v>
          </cell>
          <cell r="H1643">
            <v>-1.012</v>
          </cell>
        </row>
        <row r="1644">
          <cell r="C1644">
            <v>10646.19</v>
          </cell>
          <cell r="D1644">
            <v>5.3280000000000003</v>
          </cell>
          <cell r="G1644">
            <v>12460.716</v>
          </cell>
          <cell r="H1644">
            <v>-0.81</v>
          </cell>
        </row>
        <row r="1645">
          <cell r="C1645">
            <v>10663.044</v>
          </cell>
          <cell r="D1645">
            <v>6.5030000000000001</v>
          </cell>
          <cell r="G1645">
            <v>12559.257</v>
          </cell>
          <cell r="H1645">
            <v>-0.85699999999999998</v>
          </cell>
        </row>
        <row r="1646">
          <cell r="C1646">
            <v>10667.705</v>
          </cell>
          <cell r="D1646">
            <v>6.8220000000000001</v>
          </cell>
          <cell r="G1646">
            <v>12628.291999999999</v>
          </cell>
          <cell r="H1646">
            <v>-0.80100000000000005</v>
          </cell>
        </row>
        <row r="1647">
          <cell r="C1647">
            <v>10671.199000000001</v>
          </cell>
          <cell r="D1647">
            <v>6.9729999999999999</v>
          </cell>
          <cell r="G1647">
            <v>12674.262000000001</v>
          </cell>
          <cell r="H1647">
            <v>-0.35799999999999998</v>
          </cell>
        </row>
        <row r="1648">
          <cell r="C1648">
            <v>10673.962</v>
          </cell>
          <cell r="D1648">
            <v>7.0220000000000002</v>
          </cell>
          <cell r="G1648">
            <v>12680.589</v>
          </cell>
          <cell r="H1648">
            <v>-0.17199999999999999</v>
          </cell>
        </row>
        <row r="1649">
          <cell r="C1649">
            <v>10678.286</v>
          </cell>
          <cell r="D1649">
            <v>7.0140000000000002</v>
          </cell>
          <cell r="G1649">
            <v>12684.918</v>
          </cell>
          <cell r="H1649">
            <v>-8.4000000000000005E-2</v>
          </cell>
        </row>
        <row r="1650">
          <cell r="C1650">
            <v>10682.621999999999</v>
          </cell>
          <cell r="D1650">
            <v>6.9409999999999998</v>
          </cell>
          <cell r="G1650">
            <v>12690.099</v>
          </cell>
          <cell r="H1650">
            <v>-0.16600000000000001</v>
          </cell>
        </row>
        <row r="1651">
          <cell r="C1651">
            <v>10685.098</v>
          </cell>
          <cell r="D1651">
            <v>6.8819999999999997</v>
          </cell>
          <cell r="G1651">
            <v>12697.102000000001</v>
          </cell>
          <cell r="H1651">
            <v>-0.51</v>
          </cell>
        </row>
        <row r="1652">
          <cell r="C1652">
            <v>10687.77</v>
          </cell>
          <cell r="D1652">
            <v>6.76</v>
          </cell>
          <cell r="G1652">
            <v>12706.777</v>
          </cell>
          <cell r="H1652">
            <v>-0.96499999999999997</v>
          </cell>
        </row>
        <row r="1653">
          <cell r="C1653">
            <v>10690.272999999999</v>
          </cell>
          <cell r="D1653">
            <v>6.6580000000000004</v>
          </cell>
          <cell r="G1653">
            <v>12720.159</v>
          </cell>
          <cell r="H1653">
            <v>-1.42</v>
          </cell>
        </row>
        <row r="1654">
          <cell r="C1654">
            <v>10693.111999999999</v>
          </cell>
          <cell r="D1654">
            <v>6.45</v>
          </cell>
          <cell r="G1654">
            <v>12732.764999999999</v>
          </cell>
          <cell r="H1654">
            <v>-1.8919999999999999</v>
          </cell>
        </row>
        <row r="1655">
          <cell r="C1655">
            <v>10696.656999999999</v>
          </cell>
          <cell r="D1655">
            <v>6.141</v>
          </cell>
          <cell r="G1655">
            <v>12746.545</v>
          </cell>
          <cell r="H1655">
            <v>-2.4620000000000002</v>
          </cell>
        </row>
        <row r="1656">
          <cell r="C1656">
            <v>10701.208000000001</v>
          </cell>
          <cell r="D1656">
            <v>5.5890000000000004</v>
          </cell>
          <cell r="G1656">
            <v>12760.662</v>
          </cell>
          <cell r="H1656">
            <v>-2.9630000000000001</v>
          </cell>
        </row>
        <row r="1657">
          <cell r="C1657">
            <v>10707.119000000001</v>
          </cell>
          <cell r="D1657">
            <v>4.7590000000000003</v>
          </cell>
          <cell r="G1657">
            <v>12794.493</v>
          </cell>
          <cell r="H1657">
            <v>-4.0999999999999996</v>
          </cell>
        </row>
        <row r="1658">
          <cell r="C1658">
            <v>10711.826999999999</v>
          </cell>
          <cell r="D1658">
            <v>3.976</v>
          </cell>
          <cell r="G1658">
            <v>12801.103999999999</v>
          </cell>
          <cell r="H1658">
            <v>-4.2770000000000001</v>
          </cell>
        </row>
        <row r="1659">
          <cell r="C1659">
            <v>10717.942999999999</v>
          </cell>
          <cell r="D1659">
            <v>2.802</v>
          </cell>
          <cell r="G1659">
            <v>12807.814</v>
          </cell>
          <cell r="H1659">
            <v>-4.4829999999999997</v>
          </cell>
        </row>
        <row r="1660">
          <cell r="C1660">
            <v>10728.134</v>
          </cell>
          <cell r="D1660">
            <v>0.78200000000000003</v>
          </cell>
          <cell r="G1660">
            <v>12812.045</v>
          </cell>
          <cell r="H1660">
            <v>-4.5220000000000002</v>
          </cell>
        </row>
        <row r="1661">
          <cell r="C1661">
            <v>10728.85</v>
          </cell>
          <cell r="D1661">
            <v>0.79500000000000004</v>
          </cell>
          <cell r="G1661">
            <v>12815.614</v>
          </cell>
          <cell r="H1661">
            <v>-4.5209999999999999</v>
          </cell>
        </row>
        <row r="1662">
          <cell r="C1662">
            <v>10729.861000000001</v>
          </cell>
          <cell r="D1662">
            <v>0.70899999999999996</v>
          </cell>
          <cell r="G1662">
            <v>12818.994000000001</v>
          </cell>
          <cell r="H1662">
            <v>-4.4729999999999999</v>
          </cell>
        </row>
        <row r="1663">
          <cell r="C1663">
            <v>10731.589</v>
          </cell>
          <cell r="D1663">
            <v>0.41499999999999998</v>
          </cell>
          <cell r="G1663">
            <v>12822.262000000001</v>
          </cell>
          <cell r="H1663">
            <v>-4.3620000000000001</v>
          </cell>
        </row>
        <row r="1664">
          <cell r="C1664">
            <v>10738.701999999999</v>
          </cell>
          <cell r="D1664">
            <v>-0.879</v>
          </cell>
          <cell r="G1664">
            <v>12831.956</v>
          </cell>
          <cell r="H1664">
            <v>-3.48</v>
          </cell>
        </row>
        <row r="1665">
          <cell r="C1665">
            <v>10745.098</v>
          </cell>
          <cell r="D1665">
            <v>-2.2959999999999998</v>
          </cell>
          <cell r="G1665">
            <v>12837.779</v>
          </cell>
          <cell r="H1665">
            <v>-2.7810000000000001</v>
          </cell>
        </row>
        <row r="1666">
          <cell r="C1666">
            <v>10750.134</v>
          </cell>
          <cell r="D1666">
            <v>-3.2519999999999998</v>
          </cell>
          <cell r="G1666">
            <v>12845.816000000001</v>
          </cell>
          <cell r="H1666">
            <v>-1.8759999999999999</v>
          </cell>
        </row>
        <row r="1667">
          <cell r="C1667">
            <v>10758.799000000001</v>
          </cell>
          <cell r="D1667">
            <v>-4.9859999999999998</v>
          </cell>
          <cell r="G1667">
            <v>12850.847</v>
          </cell>
          <cell r="H1667">
            <v>-1.337</v>
          </cell>
        </row>
        <row r="1668">
          <cell r="C1668">
            <v>10762.248</v>
          </cell>
          <cell r="D1668">
            <v>-5.1970000000000001</v>
          </cell>
          <cell r="G1668">
            <v>12854.232</v>
          </cell>
          <cell r="H1668">
            <v>-0.93</v>
          </cell>
        </row>
        <row r="1669">
          <cell r="C1669">
            <v>10763.207</v>
          </cell>
          <cell r="D1669">
            <v>-5.0780000000000003</v>
          </cell>
          <cell r="G1669">
            <v>12865.361999999999</v>
          </cell>
          <cell r="H1669">
            <v>0.14799999999999999</v>
          </cell>
        </row>
        <row r="1670">
          <cell r="C1670">
            <v>10772.602000000001</v>
          </cell>
          <cell r="D1670">
            <v>-6.44</v>
          </cell>
          <cell r="G1670">
            <v>12876.049000000001</v>
          </cell>
          <cell r="H1670">
            <v>0.77900000000000003</v>
          </cell>
        </row>
        <row r="1671">
          <cell r="C1671">
            <v>10775.147999999999</v>
          </cell>
          <cell r="D1671">
            <v>-6.9779999999999998</v>
          </cell>
          <cell r="G1671">
            <v>12890.86</v>
          </cell>
          <cell r="H1671">
            <v>0.40100000000000002</v>
          </cell>
        </row>
        <row r="1672">
          <cell r="C1672">
            <v>10777.6</v>
          </cell>
          <cell r="D1672">
            <v>-7.3890000000000002</v>
          </cell>
          <cell r="G1672">
            <v>12907.486000000001</v>
          </cell>
          <cell r="H1672">
            <v>-2.2730000000000001</v>
          </cell>
        </row>
        <row r="1673">
          <cell r="C1673">
            <v>10779.949000000001</v>
          </cell>
          <cell r="D1673">
            <v>-7.6079999999999997</v>
          </cell>
          <cell r="G1673">
            <v>12917.539000000001</v>
          </cell>
          <cell r="H1673">
            <v>-5.2119999999999997</v>
          </cell>
        </row>
        <row r="1674">
          <cell r="C1674">
            <v>10782.459000000001</v>
          </cell>
          <cell r="D1674">
            <v>-7.8570000000000002</v>
          </cell>
          <cell r="G1674">
            <v>12922.12</v>
          </cell>
          <cell r="H1674">
            <v>-6.7750000000000004</v>
          </cell>
        </row>
        <row r="1675">
          <cell r="C1675">
            <v>10790.909</v>
          </cell>
          <cell r="D1675">
            <v>-8.4039999999999999</v>
          </cell>
          <cell r="G1675">
            <v>12925.173000000001</v>
          </cell>
          <cell r="H1675">
            <v>-7.8470000000000004</v>
          </cell>
        </row>
        <row r="1676">
          <cell r="C1676">
            <v>10795.569</v>
          </cell>
          <cell r="D1676">
            <v>-8.5749999999999993</v>
          </cell>
          <cell r="G1676">
            <v>12928.025</v>
          </cell>
          <cell r="H1676">
            <v>-8.6880000000000006</v>
          </cell>
        </row>
        <row r="1677">
          <cell r="C1677">
            <v>10799.938</v>
          </cell>
          <cell r="D1677">
            <v>-8.3610000000000007</v>
          </cell>
          <cell r="G1677">
            <v>12931.825000000001</v>
          </cell>
          <cell r="H1677">
            <v>-9.7469999999999999</v>
          </cell>
        </row>
        <row r="1678">
          <cell r="C1678">
            <v>10803.592000000001</v>
          </cell>
          <cell r="D1678">
            <v>-8.3109999999999999</v>
          </cell>
          <cell r="G1678">
            <v>12935.165000000001</v>
          </cell>
          <cell r="H1678">
            <v>-10.515000000000001</v>
          </cell>
        </row>
        <row r="1679">
          <cell r="C1679">
            <v>10806.224</v>
          </cell>
          <cell r="D1679">
            <v>-8.3740000000000006</v>
          </cell>
          <cell r="G1679">
            <v>12937.437</v>
          </cell>
          <cell r="H1679">
            <v>-10.933</v>
          </cell>
        </row>
        <row r="1680">
          <cell r="C1680">
            <v>10808.035</v>
          </cell>
          <cell r="D1680">
            <v>-8.2230000000000008</v>
          </cell>
          <cell r="G1680">
            <v>12940.248</v>
          </cell>
          <cell r="H1680">
            <v>-11.327</v>
          </cell>
        </row>
        <row r="1681">
          <cell r="C1681">
            <v>10812.004000000001</v>
          </cell>
          <cell r="D1681">
            <v>-7.6029999999999998</v>
          </cell>
          <cell r="G1681">
            <v>12943.179</v>
          </cell>
          <cell r="H1681">
            <v>-11.598000000000001</v>
          </cell>
        </row>
        <row r="1682">
          <cell r="C1682">
            <v>10816.103999999999</v>
          </cell>
          <cell r="D1682">
            <v>-6.9710000000000001</v>
          </cell>
          <cell r="G1682">
            <v>12946.397000000001</v>
          </cell>
          <cell r="H1682">
            <v>-11.709</v>
          </cell>
        </row>
        <row r="1683">
          <cell r="C1683">
            <v>10827.771000000001</v>
          </cell>
          <cell r="D1683">
            <v>-5.5839999999999996</v>
          </cell>
          <cell r="G1683">
            <v>12950.074000000001</v>
          </cell>
          <cell r="H1683">
            <v>-11.853</v>
          </cell>
        </row>
        <row r="1684">
          <cell r="C1684">
            <v>10837.054</v>
          </cell>
          <cell r="D1684">
            <v>-4.5119999999999996</v>
          </cell>
          <cell r="G1684">
            <v>12953.402</v>
          </cell>
          <cell r="H1684">
            <v>-11.77</v>
          </cell>
        </row>
        <row r="1685">
          <cell r="C1685">
            <v>10845.773999999999</v>
          </cell>
          <cell r="D1685">
            <v>-3.198</v>
          </cell>
          <cell r="G1685">
            <v>12956.465</v>
          </cell>
          <cell r="H1685">
            <v>-11.504</v>
          </cell>
        </row>
        <row r="1686">
          <cell r="C1686">
            <v>10856.976000000001</v>
          </cell>
          <cell r="D1686">
            <v>-1.59</v>
          </cell>
          <cell r="G1686">
            <v>12960.644</v>
          </cell>
          <cell r="H1686">
            <v>-10.999000000000001</v>
          </cell>
        </row>
        <row r="1687">
          <cell r="C1687">
            <v>10870.754999999999</v>
          </cell>
          <cell r="D1687">
            <v>0.25</v>
          </cell>
          <cell r="G1687">
            <v>12962.531999999999</v>
          </cell>
          <cell r="H1687">
            <v>-10.772</v>
          </cell>
        </row>
        <row r="1688">
          <cell r="C1688">
            <v>10886.326999999999</v>
          </cell>
          <cell r="D1688">
            <v>2.609</v>
          </cell>
          <cell r="G1688">
            <v>12965.717000000001</v>
          </cell>
          <cell r="H1688">
            <v>-10.097</v>
          </cell>
        </row>
        <row r="1689">
          <cell r="C1689">
            <v>10910.107</v>
          </cell>
          <cell r="D1689">
            <v>10.287000000000001</v>
          </cell>
          <cell r="G1689">
            <v>12968.504999999999</v>
          </cell>
          <cell r="H1689">
            <v>-9.43</v>
          </cell>
        </row>
        <row r="1690">
          <cell r="C1690">
            <v>10913.982</v>
          </cell>
          <cell r="D1690">
            <v>12.292</v>
          </cell>
          <cell r="G1690">
            <v>12971.227999999999</v>
          </cell>
          <cell r="H1690">
            <v>-8.5749999999999993</v>
          </cell>
        </row>
        <row r="1691">
          <cell r="C1691">
            <v>10915.858</v>
          </cell>
          <cell r="D1691">
            <v>13.262</v>
          </cell>
          <cell r="G1691">
            <v>12973.94</v>
          </cell>
          <cell r="H1691">
            <v>-7.6130000000000004</v>
          </cell>
        </row>
        <row r="1692">
          <cell r="C1692">
            <v>10917.741</v>
          </cell>
          <cell r="D1692">
            <v>14.218</v>
          </cell>
          <cell r="G1692">
            <v>12976.847</v>
          </cell>
          <cell r="H1692">
            <v>-6.5739999999999998</v>
          </cell>
        </row>
        <row r="1693">
          <cell r="C1693">
            <v>10919.34</v>
          </cell>
          <cell r="D1693">
            <v>15.06</v>
          </cell>
          <cell r="G1693">
            <v>12979.689</v>
          </cell>
          <cell r="H1693">
            <v>-5.3460000000000001</v>
          </cell>
        </row>
        <row r="1694">
          <cell r="C1694">
            <v>10920.619000000001</v>
          </cell>
          <cell r="D1694">
            <v>15.760999999999999</v>
          </cell>
          <cell r="G1694">
            <v>12991.263999999999</v>
          </cell>
          <cell r="H1694">
            <v>-1.101</v>
          </cell>
        </row>
        <row r="1695">
          <cell r="C1695">
            <v>10922.129000000001</v>
          </cell>
          <cell r="D1695">
            <v>16.535</v>
          </cell>
          <cell r="G1695">
            <v>13045.502</v>
          </cell>
          <cell r="H1695">
            <v>18.513999999999999</v>
          </cell>
        </row>
        <row r="1696">
          <cell r="C1696">
            <v>10923.696</v>
          </cell>
          <cell r="D1696">
            <v>17.286000000000001</v>
          </cell>
          <cell r="G1696">
            <v>13051.359</v>
          </cell>
          <cell r="H1696">
            <v>20.6</v>
          </cell>
        </row>
        <row r="1697">
          <cell r="C1697">
            <v>10926.221</v>
          </cell>
          <cell r="D1697">
            <v>18.617000000000001</v>
          </cell>
          <cell r="G1697">
            <v>13057.293</v>
          </cell>
          <cell r="H1697">
            <v>22.376999999999999</v>
          </cell>
        </row>
        <row r="1698">
          <cell r="C1698">
            <v>10927.946</v>
          </cell>
          <cell r="D1698">
            <v>19.596</v>
          </cell>
          <cell r="G1698">
            <v>13062.566000000001</v>
          </cell>
          <cell r="H1698">
            <v>23.966999999999999</v>
          </cell>
        </row>
        <row r="1699">
          <cell r="C1699">
            <v>10929.575000000001</v>
          </cell>
          <cell r="D1699">
            <v>20.459</v>
          </cell>
          <cell r="G1699">
            <v>13068.324000000001</v>
          </cell>
          <cell r="H1699">
            <v>25.571999999999999</v>
          </cell>
        </row>
        <row r="1700">
          <cell r="C1700">
            <v>10931.183000000001</v>
          </cell>
          <cell r="D1700">
            <v>21.265000000000001</v>
          </cell>
          <cell r="G1700">
            <v>13074.205</v>
          </cell>
          <cell r="H1700">
            <v>27.094000000000001</v>
          </cell>
        </row>
        <row r="1701">
          <cell r="C1701">
            <v>10933.178</v>
          </cell>
          <cell r="D1701">
            <v>22.234000000000002</v>
          </cell>
          <cell r="G1701">
            <v>13079.01</v>
          </cell>
          <cell r="H1701">
            <v>27.971</v>
          </cell>
        </row>
        <row r="1702">
          <cell r="C1702">
            <v>10934.959000000001</v>
          </cell>
          <cell r="D1702">
            <v>23.152999999999999</v>
          </cell>
          <cell r="G1702">
            <v>13084.806</v>
          </cell>
          <cell r="H1702">
            <v>28.369</v>
          </cell>
        </row>
        <row r="1703">
          <cell r="C1703">
            <v>10937.316999999999</v>
          </cell>
          <cell r="D1703">
            <v>24.108000000000001</v>
          </cell>
          <cell r="G1703">
            <v>13090.699000000001</v>
          </cell>
          <cell r="H1703">
            <v>28.407</v>
          </cell>
        </row>
        <row r="1704">
          <cell r="C1704">
            <v>10940.115</v>
          </cell>
          <cell r="D1704">
            <v>25.189</v>
          </cell>
          <cell r="G1704">
            <v>13096.334999999999</v>
          </cell>
          <cell r="H1704">
            <v>27.911000000000001</v>
          </cell>
        </row>
        <row r="1705">
          <cell r="C1705">
            <v>10943.395</v>
          </cell>
          <cell r="D1705">
            <v>26.503</v>
          </cell>
          <cell r="G1705">
            <v>13101.460999999999</v>
          </cell>
          <cell r="H1705">
            <v>26.936</v>
          </cell>
        </row>
        <row r="1706">
          <cell r="C1706">
            <v>10944.664000000001</v>
          </cell>
          <cell r="D1706">
            <v>26.989000000000001</v>
          </cell>
          <cell r="G1706">
            <v>13104.996999999999</v>
          </cell>
          <cell r="H1706">
            <v>26.149000000000001</v>
          </cell>
        </row>
        <row r="1707">
          <cell r="C1707">
            <v>10946.007</v>
          </cell>
          <cell r="D1707">
            <v>27.509</v>
          </cell>
          <cell r="G1707">
            <v>13113.6</v>
          </cell>
          <cell r="H1707">
            <v>23.402000000000001</v>
          </cell>
        </row>
        <row r="1708">
          <cell r="C1708">
            <v>10947.431</v>
          </cell>
          <cell r="D1708">
            <v>27.945</v>
          </cell>
          <cell r="G1708">
            <v>13124.788</v>
          </cell>
          <cell r="H1708">
            <v>19.827000000000002</v>
          </cell>
        </row>
        <row r="1709">
          <cell r="C1709">
            <v>10949.232</v>
          </cell>
          <cell r="D1709">
            <v>28.603999999999999</v>
          </cell>
          <cell r="G1709">
            <v>13145.348</v>
          </cell>
          <cell r="H1709">
            <v>11.901</v>
          </cell>
        </row>
        <row r="1710">
          <cell r="C1710">
            <v>10951.066999999999</v>
          </cell>
          <cell r="D1710">
            <v>29.286999999999999</v>
          </cell>
          <cell r="G1710">
            <v>13168.016</v>
          </cell>
          <cell r="H1710">
            <v>4.8499999999999996</v>
          </cell>
        </row>
        <row r="1711">
          <cell r="C1711">
            <v>10953.401</v>
          </cell>
          <cell r="D1711">
            <v>30.164999999999999</v>
          </cell>
          <cell r="G1711">
            <v>13191.334000000001</v>
          </cell>
          <cell r="H1711">
            <v>1.224</v>
          </cell>
        </row>
        <row r="1712">
          <cell r="C1712">
            <v>10955.592000000001</v>
          </cell>
          <cell r="D1712">
            <v>30.960999999999999</v>
          </cell>
          <cell r="G1712">
            <v>13218.249</v>
          </cell>
          <cell r="H1712">
            <v>3.2559999999999998</v>
          </cell>
        </row>
        <row r="1713">
          <cell r="C1713">
            <v>10956.721</v>
          </cell>
          <cell r="D1713">
            <v>31.234999999999999</v>
          </cell>
          <cell r="G1713">
            <v>13243.154</v>
          </cell>
          <cell r="H1713">
            <v>11.010999999999999</v>
          </cell>
        </row>
        <row r="1714">
          <cell r="C1714">
            <v>10958.087</v>
          </cell>
          <cell r="D1714">
            <v>31.576000000000001</v>
          </cell>
          <cell r="G1714">
            <v>13247.779</v>
          </cell>
          <cell r="H1714">
            <v>12.855</v>
          </cell>
        </row>
        <row r="1715">
          <cell r="C1715">
            <v>10959.272000000001</v>
          </cell>
          <cell r="D1715">
            <v>31.709</v>
          </cell>
          <cell r="G1715">
            <v>13253.638000000001</v>
          </cell>
          <cell r="H1715">
            <v>15.859</v>
          </cell>
        </row>
        <row r="1716">
          <cell r="C1716">
            <v>10960.609</v>
          </cell>
          <cell r="D1716">
            <v>31.687000000000001</v>
          </cell>
          <cell r="G1716">
            <v>13257.521000000001</v>
          </cell>
          <cell r="H1716">
            <v>17.629000000000001</v>
          </cell>
        </row>
        <row r="1717">
          <cell r="C1717">
            <v>10962.105</v>
          </cell>
          <cell r="D1717">
            <v>31.576000000000001</v>
          </cell>
          <cell r="G1717">
            <v>13260.299000000001</v>
          </cell>
          <cell r="H1717">
            <v>18.818999999999999</v>
          </cell>
        </row>
        <row r="1718">
          <cell r="C1718">
            <v>10965.424999999999</v>
          </cell>
          <cell r="D1718">
            <v>31.745999999999999</v>
          </cell>
          <cell r="G1718">
            <v>13264.706</v>
          </cell>
          <cell r="H1718">
            <v>20.45</v>
          </cell>
        </row>
        <row r="1719">
          <cell r="C1719">
            <v>10966.715</v>
          </cell>
          <cell r="D1719">
            <v>31.759</v>
          </cell>
          <cell r="G1719">
            <v>13268.558000000001</v>
          </cell>
          <cell r="H1719">
            <v>21.602</v>
          </cell>
        </row>
        <row r="1720">
          <cell r="C1720">
            <v>10969.474</v>
          </cell>
          <cell r="D1720">
            <v>31.765000000000001</v>
          </cell>
          <cell r="G1720">
            <v>13272.834000000001</v>
          </cell>
          <cell r="H1720">
            <v>22.613</v>
          </cell>
        </row>
        <row r="1721">
          <cell r="C1721">
            <v>10971.956</v>
          </cell>
          <cell r="D1721">
            <v>31.800999999999998</v>
          </cell>
          <cell r="G1721">
            <v>13277.307000000001</v>
          </cell>
          <cell r="H1721">
            <v>23.434000000000001</v>
          </cell>
        </row>
        <row r="1722">
          <cell r="C1722">
            <v>10973.645</v>
          </cell>
          <cell r="D1722">
            <v>31.773</v>
          </cell>
          <cell r="G1722">
            <v>13282.855</v>
          </cell>
          <cell r="H1722">
            <v>23.928999999999998</v>
          </cell>
        </row>
        <row r="1723">
          <cell r="C1723">
            <v>10975.973</v>
          </cell>
          <cell r="D1723">
            <v>31.73</v>
          </cell>
          <cell r="G1723">
            <v>13287.844999999999</v>
          </cell>
          <cell r="H1723">
            <v>24.05</v>
          </cell>
        </row>
        <row r="1724">
          <cell r="C1724">
            <v>10977.638000000001</v>
          </cell>
          <cell r="D1724">
            <v>31.605</v>
          </cell>
          <cell r="G1724">
            <v>13293.81</v>
          </cell>
          <cell r="H1724">
            <v>23.687999999999999</v>
          </cell>
        </row>
        <row r="1725">
          <cell r="C1725">
            <v>10979.619000000001</v>
          </cell>
          <cell r="D1725">
            <v>31.477</v>
          </cell>
          <cell r="G1725">
            <v>13300.07</v>
          </cell>
          <cell r="H1725">
            <v>22.27</v>
          </cell>
        </row>
        <row r="1726">
          <cell r="C1726">
            <v>10981.493</v>
          </cell>
          <cell r="D1726">
            <v>31.196000000000002</v>
          </cell>
          <cell r="G1726">
            <v>13310.637000000001</v>
          </cell>
          <cell r="H1726">
            <v>19.658000000000001</v>
          </cell>
        </row>
        <row r="1727">
          <cell r="C1727">
            <v>10983.224</v>
          </cell>
          <cell r="D1727">
            <v>30.937999999999999</v>
          </cell>
          <cell r="G1727">
            <v>13327.858</v>
          </cell>
          <cell r="H1727">
            <v>16.46</v>
          </cell>
        </row>
        <row r="1728">
          <cell r="C1728">
            <v>10985.245000000001</v>
          </cell>
          <cell r="D1728">
            <v>30.561</v>
          </cell>
          <cell r="G1728">
            <v>13350.159</v>
          </cell>
          <cell r="H1728">
            <v>12.717000000000001</v>
          </cell>
        </row>
        <row r="1729">
          <cell r="C1729">
            <v>10987.132</v>
          </cell>
          <cell r="D1729">
            <v>30.184000000000001</v>
          </cell>
          <cell r="G1729">
            <v>13374.314</v>
          </cell>
          <cell r="H1729">
            <v>8.4529999999999994</v>
          </cell>
        </row>
        <row r="1730">
          <cell r="C1730">
            <v>10989.248</v>
          </cell>
          <cell r="D1730">
            <v>29.538</v>
          </cell>
          <cell r="G1730">
            <v>13396.377</v>
          </cell>
          <cell r="H1730">
            <v>4.0060000000000002</v>
          </cell>
        </row>
        <row r="1731">
          <cell r="C1731">
            <v>10992.518</v>
          </cell>
          <cell r="D1731">
            <v>28.61</v>
          </cell>
          <cell r="G1731">
            <v>13402.44</v>
          </cell>
          <cell r="H1731">
            <v>2.597</v>
          </cell>
        </row>
        <row r="1732">
          <cell r="C1732">
            <v>10994.683000000001</v>
          </cell>
          <cell r="D1732">
            <v>27.920999999999999</v>
          </cell>
          <cell r="G1732">
            <v>13406.89</v>
          </cell>
          <cell r="H1732">
            <v>1.5649999999999999</v>
          </cell>
        </row>
        <row r="1733">
          <cell r="C1733">
            <v>10997.519</v>
          </cell>
          <cell r="D1733">
            <v>26.945</v>
          </cell>
          <cell r="G1733">
            <v>13411.156000000001</v>
          </cell>
          <cell r="H1733">
            <v>0.78100000000000003</v>
          </cell>
        </row>
        <row r="1734">
          <cell r="C1734">
            <v>10999.615</v>
          </cell>
          <cell r="D1734">
            <v>26.195</v>
          </cell>
          <cell r="G1734">
            <v>13415.689</v>
          </cell>
          <cell r="H1734">
            <v>0.22600000000000001</v>
          </cell>
        </row>
        <row r="1735">
          <cell r="C1735">
            <v>11001.298000000001</v>
          </cell>
          <cell r="D1735">
            <v>25.468</v>
          </cell>
          <cell r="G1735">
            <v>13420.046</v>
          </cell>
          <cell r="H1735">
            <v>-1.4E-2</v>
          </cell>
        </row>
        <row r="1736">
          <cell r="C1736">
            <v>11003.526</v>
          </cell>
          <cell r="D1736">
            <v>24.405000000000001</v>
          </cell>
          <cell r="G1736">
            <v>13425.183999999999</v>
          </cell>
          <cell r="H1736">
            <v>-0.214</v>
          </cell>
        </row>
        <row r="1737">
          <cell r="C1737">
            <v>11005.342000000001</v>
          </cell>
          <cell r="D1737">
            <v>23.568000000000001</v>
          </cell>
          <cell r="G1737">
            <v>13430.186</v>
          </cell>
          <cell r="H1737">
            <v>-0.23100000000000001</v>
          </cell>
        </row>
        <row r="1738">
          <cell r="C1738">
            <v>11007.447</v>
          </cell>
          <cell r="D1738">
            <v>22.527000000000001</v>
          </cell>
          <cell r="G1738">
            <v>13435.067999999999</v>
          </cell>
          <cell r="H1738">
            <v>8.6999999999999994E-2</v>
          </cell>
        </row>
        <row r="1739">
          <cell r="C1739">
            <v>11009.698</v>
          </cell>
          <cell r="D1739">
            <v>21.423999999999999</v>
          </cell>
          <cell r="G1739">
            <v>13440.636</v>
          </cell>
          <cell r="H1739">
            <v>0.79500000000000004</v>
          </cell>
        </row>
        <row r="1740">
          <cell r="C1740">
            <v>11011.112999999999</v>
          </cell>
          <cell r="D1740">
            <v>20.699000000000002</v>
          </cell>
          <cell r="G1740">
            <v>13447.016</v>
          </cell>
          <cell r="H1740">
            <v>1.857</v>
          </cell>
        </row>
        <row r="1741">
          <cell r="C1741">
            <v>11012.261</v>
          </cell>
          <cell r="D1741">
            <v>20.061</v>
          </cell>
          <cell r="G1741">
            <v>13451.950999999999</v>
          </cell>
          <cell r="H1741">
            <v>2.9470000000000001</v>
          </cell>
        </row>
        <row r="1742">
          <cell r="C1742">
            <v>11014.477999999999</v>
          </cell>
          <cell r="D1742">
            <v>18.867999999999999</v>
          </cell>
          <cell r="G1742">
            <v>13456.825999999999</v>
          </cell>
          <cell r="H1742">
            <v>4.1849999999999996</v>
          </cell>
        </row>
        <row r="1743">
          <cell r="C1743">
            <v>11016.151</v>
          </cell>
          <cell r="D1743">
            <v>17.934000000000001</v>
          </cell>
          <cell r="G1743">
            <v>13478.472</v>
          </cell>
          <cell r="H1743">
            <v>8.6790000000000003</v>
          </cell>
        </row>
        <row r="1744">
          <cell r="C1744">
            <v>11018.444</v>
          </cell>
          <cell r="D1744">
            <v>16.622</v>
          </cell>
          <cell r="G1744">
            <v>13498.540999999999</v>
          </cell>
          <cell r="H1744">
            <v>12.657999999999999</v>
          </cell>
        </row>
        <row r="1745">
          <cell r="C1745">
            <v>11027.191999999999</v>
          </cell>
          <cell r="D1745">
            <v>12.335000000000001</v>
          </cell>
          <cell r="G1745">
            <v>13507.349</v>
          </cell>
          <cell r="H1745">
            <v>14.111000000000001</v>
          </cell>
        </row>
        <row r="1746">
          <cell r="C1746">
            <v>11040.86</v>
          </cell>
          <cell r="D1746">
            <v>8.5050000000000008</v>
          </cell>
          <cell r="G1746">
            <v>13513.936</v>
          </cell>
          <cell r="H1746">
            <v>15.098000000000001</v>
          </cell>
        </row>
        <row r="1747">
          <cell r="C1747">
            <v>11058.119000000001</v>
          </cell>
          <cell r="D1747">
            <v>6.2809999999999997</v>
          </cell>
          <cell r="G1747">
            <v>13519.745999999999</v>
          </cell>
          <cell r="H1747">
            <v>15.932</v>
          </cell>
        </row>
        <row r="1748">
          <cell r="C1748">
            <v>11080.039000000001</v>
          </cell>
          <cell r="D1748">
            <v>4.7030000000000003</v>
          </cell>
          <cell r="G1748">
            <v>13525.267</v>
          </cell>
          <cell r="H1748">
            <v>16.478999999999999</v>
          </cell>
        </row>
        <row r="1749">
          <cell r="C1749">
            <v>11082.326999999999</v>
          </cell>
          <cell r="D1749">
            <v>4.6269999999999998</v>
          </cell>
          <cell r="G1749">
            <v>13530.722</v>
          </cell>
          <cell r="H1749">
            <v>16.59</v>
          </cell>
        </row>
        <row r="1750">
          <cell r="C1750">
            <v>11084.759</v>
          </cell>
          <cell r="D1750">
            <v>4.4050000000000002</v>
          </cell>
          <cell r="G1750">
            <v>13535.85</v>
          </cell>
          <cell r="H1750">
            <v>16.503</v>
          </cell>
        </row>
        <row r="1751">
          <cell r="C1751">
            <v>11092.521000000001</v>
          </cell>
          <cell r="D1751">
            <v>3.4809999999999999</v>
          </cell>
          <cell r="G1751">
            <v>13542.275</v>
          </cell>
          <cell r="H1751">
            <v>16.015000000000001</v>
          </cell>
        </row>
        <row r="1752">
          <cell r="C1752">
            <v>11097.351000000001</v>
          </cell>
          <cell r="D1752">
            <v>2.7240000000000002</v>
          </cell>
          <cell r="G1752">
            <v>13549.739</v>
          </cell>
          <cell r="H1752">
            <v>15.07</v>
          </cell>
        </row>
        <row r="1753">
          <cell r="C1753">
            <v>11100.913</v>
          </cell>
          <cell r="D1753">
            <v>2.2490000000000001</v>
          </cell>
          <cell r="G1753">
            <v>13565.807000000001</v>
          </cell>
          <cell r="H1753">
            <v>12.978</v>
          </cell>
        </row>
        <row r="1754">
          <cell r="C1754">
            <v>11105.009</v>
          </cell>
          <cell r="D1754">
            <v>1.5780000000000001</v>
          </cell>
          <cell r="G1754">
            <v>13589.999</v>
          </cell>
          <cell r="H1754">
            <v>8.7319999999999993</v>
          </cell>
        </row>
        <row r="1755">
          <cell r="C1755">
            <v>11111.031000000001</v>
          </cell>
          <cell r="D1755">
            <v>0.52300000000000002</v>
          </cell>
          <cell r="G1755">
            <v>13611.785</v>
          </cell>
          <cell r="H1755">
            <v>5.1440000000000001</v>
          </cell>
        </row>
        <row r="1756">
          <cell r="C1756">
            <v>11116.191999999999</v>
          </cell>
          <cell r="D1756">
            <v>-0.52600000000000002</v>
          </cell>
          <cell r="G1756">
            <v>13622.602999999999</v>
          </cell>
          <cell r="H1756">
            <v>3.359</v>
          </cell>
        </row>
        <row r="1757">
          <cell r="C1757">
            <v>11119.395</v>
          </cell>
          <cell r="D1757">
            <v>-0.89800000000000002</v>
          </cell>
          <cell r="G1757">
            <v>13629.368</v>
          </cell>
          <cell r="H1757">
            <v>2.1019999999999999</v>
          </cell>
        </row>
        <row r="1758">
          <cell r="C1758">
            <v>11123.383</v>
          </cell>
          <cell r="D1758">
            <v>-1.4670000000000001</v>
          </cell>
          <cell r="G1758">
            <v>13634.971</v>
          </cell>
          <cell r="H1758">
            <v>1.105</v>
          </cell>
        </row>
        <row r="1759">
          <cell r="C1759">
            <v>11125.978999999999</v>
          </cell>
          <cell r="D1759">
            <v>-1.8720000000000001</v>
          </cell>
          <cell r="G1759">
            <v>13641.353999999999</v>
          </cell>
          <cell r="H1759">
            <v>0.214</v>
          </cell>
        </row>
        <row r="1760">
          <cell r="C1760">
            <v>11128.097</v>
          </cell>
          <cell r="D1760">
            <v>-2.048</v>
          </cell>
          <cell r="G1760">
            <v>13647.691999999999</v>
          </cell>
          <cell r="H1760">
            <v>-0.442</v>
          </cell>
        </row>
        <row r="1761">
          <cell r="C1761">
            <v>11131.023999999999</v>
          </cell>
          <cell r="D1761">
            <v>-2.1179999999999999</v>
          </cell>
          <cell r="G1761">
            <v>13654.599</v>
          </cell>
          <cell r="H1761">
            <v>-0.91500000000000004</v>
          </cell>
        </row>
        <row r="1762">
          <cell r="C1762">
            <v>11133.288</v>
          </cell>
          <cell r="D1762">
            <v>-2.109</v>
          </cell>
          <cell r="G1762">
            <v>13659.852999999999</v>
          </cell>
          <cell r="H1762">
            <v>-1.0900000000000001</v>
          </cell>
        </row>
        <row r="1763">
          <cell r="C1763">
            <v>11136.941000000001</v>
          </cell>
          <cell r="D1763">
            <v>-2.359</v>
          </cell>
          <cell r="G1763">
            <v>13667.489</v>
          </cell>
          <cell r="H1763">
            <v>-1.544</v>
          </cell>
        </row>
        <row r="1764">
          <cell r="C1764">
            <v>11139.913</v>
          </cell>
          <cell r="D1764">
            <v>-2.5640000000000001</v>
          </cell>
          <cell r="G1764">
            <v>13674.313</v>
          </cell>
          <cell r="H1764">
            <v>-1.6120000000000001</v>
          </cell>
        </row>
        <row r="1765">
          <cell r="C1765">
            <v>11142.540999999999</v>
          </cell>
          <cell r="D1765">
            <v>-2.6829999999999998</v>
          </cell>
          <cell r="G1765">
            <v>13679.880999999999</v>
          </cell>
          <cell r="H1765">
            <v>-1.2070000000000001</v>
          </cell>
        </row>
        <row r="1766">
          <cell r="C1766">
            <v>11144.57</v>
          </cell>
          <cell r="D1766">
            <v>-2.5299999999999998</v>
          </cell>
          <cell r="G1766">
            <v>13687.982</v>
          </cell>
          <cell r="H1766">
            <v>-0.747</v>
          </cell>
        </row>
        <row r="1767">
          <cell r="C1767">
            <v>11148.433999999999</v>
          </cell>
          <cell r="D1767">
            <v>-2.3290000000000002</v>
          </cell>
          <cell r="G1767">
            <v>13695.955</v>
          </cell>
          <cell r="H1767">
            <v>-0.38100000000000001</v>
          </cell>
        </row>
        <row r="1768">
          <cell r="C1768">
            <v>11153.95</v>
          </cell>
          <cell r="D1768">
            <v>-1.915</v>
          </cell>
          <cell r="G1768">
            <v>13703.97</v>
          </cell>
          <cell r="H1768">
            <v>0.28599999999999998</v>
          </cell>
        </row>
        <row r="1769">
          <cell r="C1769">
            <v>11155.589</v>
          </cell>
          <cell r="D1769">
            <v>-1.8220000000000001</v>
          </cell>
          <cell r="G1769">
            <v>13711.326999999999</v>
          </cell>
          <cell r="H1769">
            <v>1.165</v>
          </cell>
        </row>
        <row r="1770">
          <cell r="C1770">
            <v>11157.192999999999</v>
          </cell>
          <cell r="D1770">
            <v>-1.6830000000000001</v>
          </cell>
          <cell r="G1770">
            <v>13720.83</v>
          </cell>
          <cell r="H1770">
            <v>2.3940000000000001</v>
          </cell>
        </row>
        <row r="1771">
          <cell r="C1771">
            <v>11159.698</v>
          </cell>
          <cell r="D1771">
            <v>-1.444</v>
          </cell>
          <cell r="G1771">
            <v>13731.4</v>
          </cell>
          <cell r="H1771">
            <v>3.2959999999999998</v>
          </cell>
        </row>
        <row r="1772">
          <cell r="C1772">
            <v>11161.944</v>
          </cell>
          <cell r="D1772">
            <v>-1.141</v>
          </cell>
          <cell r="G1772">
            <v>13759.942999999999</v>
          </cell>
          <cell r="H1772">
            <v>4.2469999999999999</v>
          </cell>
        </row>
        <row r="1773">
          <cell r="C1773">
            <v>11164.686</v>
          </cell>
          <cell r="D1773">
            <v>-0.78200000000000003</v>
          </cell>
          <cell r="G1773">
            <v>13773.291999999999</v>
          </cell>
          <cell r="H1773">
            <v>3.9140000000000001</v>
          </cell>
        </row>
        <row r="1774">
          <cell r="C1774">
            <v>11167.43</v>
          </cell>
          <cell r="D1774">
            <v>-0.33300000000000002</v>
          </cell>
          <cell r="G1774">
            <v>13780.652</v>
          </cell>
          <cell r="H1774">
            <v>3.456</v>
          </cell>
        </row>
        <row r="1775">
          <cell r="C1775">
            <v>11169.567999999999</v>
          </cell>
          <cell r="D1775">
            <v>-0.114</v>
          </cell>
          <cell r="G1775">
            <v>13788.195</v>
          </cell>
          <cell r="H1775">
            <v>3.395</v>
          </cell>
        </row>
        <row r="1776">
          <cell r="C1776">
            <v>11171.558999999999</v>
          </cell>
          <cell r="D1776">
            <v>0.20100000000000001</v>
          </cell>
          <cell r="G1776">
            <v>13794.620999999999</v>
          </cell>
          <cell r="H1776">
            <v>2.819</v>
          </cell>
        </row>
        <row r="1777">
          <cell r="C1777">
            <v>11173.423000000001</v>
          </cell>
          <cell r="D1777">
            <v>0.52300000000000002</v>
          </cell>
          <cell r="G1777">
            <v>13799.867</v>
          </cell>
          <cell r="H1777">
            <v>2.194</v>
          </cell>
        </row>
        <row r="1778">
          <cell r="C1778">
            <v>11175.316999999999</v>
          </cell>
          <cell r="D1778">
            <v>0.93700000000000006</v>
          </cell>
          <cell r="G1778">
            <v>13807.21</v>
          </cell>
          <cell r="H1778">
            <v>1.3779999999999999</v>
          </cell>
        </row>
        <row r="1779">
          <cell r="C1779">
            <v>11181.584000000001</v>
          </cell>
          <cell r="D1779">
            <v>2.1030000000000002</v>
          </cell>
          <cell r="G1779">
            <v>13813.790999999999</v>
          </cell>
          <cell r="H1779">
            <v>0.86699999999999999</v>
          </cell>
        </row>
        <row r="1780">
          <cell r="C1780">
            <v>11187.806</v>
          </cell>
          <cell r="D1780">
            <v>3.1160000000000001</v>
          </cell>
          <cell r="G1780">
            <v>13818.663</v>
          </cell>
          <cell r="H1780">
            <v>0.56999999999999995</v>
          </cell>
        </row>
        <row r="1781">
          <cell r="C1781">
            <v>11192.159</v>
          </cell>
          <cell r="D1781">
            <v>3.6150000000000002</v>
          </cell>
          <cell r="G1781">
            <v>13824.411</v>
          </cell>
          <cell r="H1781">
            <v>0.30599999999999999</v>
          </cell>
        </row>
        <row r="1782">
          <cell r="C1782">
            <v>11196.248</v>
          </cell>
          <cell r="D1782">
            <v>3.8580000000000001</v>
          </cell>
          <cell r="G1782">
            <v>13829.415999999999</v>
          </cell>
          <cell r="H1782">
            <v>-0.105</v>
          </cell>
        </row>
        <row r="1783">
          <cell r="C1783">
            <v>11203.975</v>
          </cell>
          <cell r="D1783">
            <v>3.7749999999999999</v>
          </cell>
          <cell r="G1783">
            <v>13836.574000000001</v>
          </cell>
          <cell r="H1783">
            <v>-0.45700000000000002</v>
          </cell>
        </row>
        <row r="1784">
          <cell r="C1784">
            <v>11212.771000000001</v>
          </cell>
          <cell r="D1784">
            <v>2.984</v>
          </cell>
          <cell r="G1784">
            <v>13842.11</v>
          </cell>
          <cell r="H1784">
            <v>-0.65400000000000003</v>
          </cell>
        </row>
        <row r="1785">
          <cell r="C1785">
            <v>11215.191999999999</v>
          </cell>
          <cell r="D1785">
            <v>2.6440000000000001</v>
          </cell>
          <cell r="G1785">
            <v>13846.888000000001</v>
          </cell>
          <cell r="H1785">
            <v>-0.76200000000000001</v>
          </cell>
        </row>
        <row r="1786">
          <cell r="C1786">
            <v>11217.679</v>
          </cell>
          <cell r="D1786">
            <v>2.194</v>
          </cell>
          <cell r="G1786">
            <v>13851.448</v>
          </cell>
          <cell r="H1786">
            <v>-0.95399999999999996</v>
          </cell>
        </row>
        <row r="1787">
          <cell r="C1787">
            <v>11219.351000000001</v>
          </cell>
          <cell r="D1787">
            <v>1.998</v>
          </cell>
          <cell r="G1787">
            <v>13857.503000000001</v>
          </cell>
          <cell r="H1787">
            <v>-1.419</v>
          </cell>
        </row>
        <row r="1788">
          <cell r="C1788">
            <v>11221.907999999999</v>
          </cell>
          <cell r="D1788">
            <v>1.6020000000000001</v>
          </cell>
          <cell r="G1788">
            <v>13863.209000000001</v>
          </cell>
          <cell r="H1788">
            <v>-1.8440000000000001</v>
          </cell>
        </row>
        <row r="1789">
          <cell r="C1789">
            <v>11223.948</v>
          </cell>
          <cell r="D1789">
            <v>1.347</v>
          </cell>
          <cell r="G1789">
            <v>13870.415000000001</v>
          </cell>
          <cell r="H1789">
            <v>-2.0840000000000001</v>
          </cell>
        </row>
        <row r="1790">
          <cell r="C1790">
            <v>11226.322</v>
          </cell>
          <cell r="D1790">
            <v>1.073</v>
          </cell>
          <cell r="G1790">
            <v>13875.915000000001</v>
          </cell>
          <cell r="H1790">
            <v>-2.3740000000000001</v>
          </cell>
        </row>
        <row r="1791">
          <cell r="C1791">
            <v>11228.291999999999</v>
          </cell>
          <cell r="D1791">
            <v>0.90300000000000002</v>
          </cell>
          <cell r="G1791">
            <v>13882.396000000001</v>
          </cell>
          <cell r="H1791">
            <v>-2.484</v>
          </cell>
        </row>
        <row r="1792">
          <cell r="C1792">
            <v>11230.142</v>
          </cell>
          <cell r="D1792">
            <v>0.72</v>
          </cell>
          <cell r="G1792">
            <v>13892.197</v>
          </cell>
          <cell r="H1792">
            <v>-2.9620000000000002</v>
          </cell>
        </row>
        <row r="1793">
          <cell r="C1793">
            <v>11232.134</v>
          </cell>
          <cell r="D1793">
            <v>0.624</v>
          </cell>
          <cell r="G1793">
            <v>13903.594999999999</v>
          </cell>
          <cell r="H1793">
            <v>-3.012</v>
          </cell>
        </row>
        <row r="1794">
          <cell r="C1794">
            <v>11234.7</v>
          </cell>
          <cell r="D1794">
            <v>0.53500000000000003</v>
          </cell>
          <cell r="G1794">
            <v>13920.78</v>
          </cell>
          <cell r="H1794">
            <v>-2.89</v>
          </cell>
        </row>
        <row r="1795">
          <cell r="C1795">
            <v>11238.716</v>
          </cell>
          <cell r="D1795">
            <v>0.55600000000000005</v>
          </cell>
          <cell r="G1795">
            <v>13928.304</v>
          </cell>
          <cell r="H1795">
            <v>-2.665</v>
          </cell>
        </row>
        <row r="1796">
          <cell r="C1796">
            <v>11242.485000000001</v>
          </cell>
          <cell r="D1796">
            <v>0.49399999999999999</v>
          </cell>
          <cell r="G1796">
            <v>13940.682000000001</v>
          </cell>
          <cell r="H1796">
            <v>-3.4390000000000001</v>
          </cell>
        </row>
        <row r="1797">
          <cell r="C1797">
            <v>11248.589</v>
          </cell>
          <cell r="D1797">
            <v>0.49199999999999999</v>
          </cell>
          <cell r="G1797">
            <v>13975.674999999999</v>
          </cell>
          <cell r="H1797">
            <v>-3.8479999999999999</v>
          </cell>
        </row>
        <row r="1798">
          <cell r="C1798">
            <v>11252.976000000001</v>
          </cell>
          <cell r="D1798">
            <v>0.34100000000000003</v>
          </cell>
          <cell r="G1798">
            <v>14015.993</v>
          </cell>
          <cell r="H1798">
            <v>-3.9649999999999999</v>
          </cell>
        </row>
        <row r="1799">
          <cell r="C1799">
            <v>11254.795</v>
          </cell>
          <cell r="D1799">
            <v>0.34200000000000003</v>
          </cell>
          <cell r="G1799">
            <v>14052.593000000001</v>
          </cell>
          <cell r="H1799">
            <v>-4.3120000000000003</v>
          </cell>
        </row>
        <row r="1800">
          <cell r="C1800">
            <v>11256.832</v>
          </cell>
          <cell r="D1800">
            <v>0.44</v>
          </cell>
          <cell r="G1800">
            <v>14082.423000000001</v>
          </cell>
          <cell r="H1800">
            <v>-4.0869999999999997</v>
          </cell>
        </row>
        <row r="1801">
          <cell r="C1801">
            <v>11259.191999999999</v>
          </cell>
          <cell r="D1801">
            <v>0.59299999999999997</v>
          </cell>
          <cell r="G1801">
            <v>14101.166999999999</v>
          </cell>
          <cell r="H1801">
            <v>-3.5960000000000001</v>
          </cell>
        </row>
        <row r="1802">
          <cell r="C1802">
            <v>11262.144</v>
          </cell>
          <cell r="D1802">
            <v>0.752</v>
          </cell>
          <cell r="G1802">
            <v>14106.602999999999</v>
          </cell>
          <cell r="H1802">
            <v>-3.552</v>
          </cell>
        </row>
        <row r="1803">
          <cell r="C1803">
            <v>11263.513000000001</v>
          </cell>
          <cell r="D1803">
            <v>0.76500000000000001</v>
          </cell>
          <cell r="G1803">
            <v>14111.896000000001</v>
          </cell>
          <cell r="H1803">
            <v>-3.68</v>
          </cell>
        </row>
        <row r="1804">
          <cell r="C1804">
            <v>11266.776</v>
          </cell>
          <cell r="D1804">
            <v>0.99099999999999999</v>
          </cell>
          <cell r="G1804">
            <v>14117.933000000001</v>
          </cell>
          <cell r="H1804">
            <v>-3.7269999999999999</v>
          </cell>
        </row>
        <row r="1805">
          <cell r="C1805">
            <v>11269.464</v>
          </cell>
          <cell r="D1805">
            <v>1.1539999999999999</v>
          </cell>
          <cell r="G1805">
            <v>14124.103999999999</v>
          </cell>
          <cell r="H1805">
            <v>-3.95</v>
          </cell>
        </row>
        <row r="1806">
          <cell r="C1806">
            <v>11272.41</v>
          </cell>
          <cell r="D1806">
            <v>1.304</v>
          </cell>
          <cell r="G1806">
            <v>14130.123</v>
          </cell>
          <cell r="H1806">
            <v>-3.9849999999999999</v>
          </cell>
        </row>
        <row r="1807">
          <cell r="C1807">
            <v>11275.61</v>
          </cell>
          <cell r="D1807">
            <v>1.446</v>
          </cell>
          <cell r="G1807">
            <v>14135.284</v>
          </cell>
          <cell r="H1807">
            <v>-3.9470000000000001</v>
          </cell>
        </row>
        <row r="1808">
          <cell r="C1808">
            <v>11278.057000000001</v>
          </cell>
          <cell r="D1808">
            <v>1.56</v>
          </cell>
          <cell r="G1808">
            <v>14142.003000000001</v>
          </cell>
          <cell r="H1808">
            <v>-3.907</v>
          </cell>
        </row>
        <row r="1809">
          <cell r="C1809">
            <v>11280.616</v>
          </cell>
          <cell r="D1809">
            <v>1.915</v>
          </cell>
          <cell r="G1809">
            <v>14146.554</v>
          </cell>
          <cell r="H1809">
            <v>-3.7770000000000001</v>
          </cell>
        </row>
        <row r="1810">
          <cell r="C1810">
            <v>11284.52</v>
          </cell>
          <cell r="D1810">
            <v>2.4060000000000001</v>
          </cell>
          <cell r="G1810">
            <v>14151.23</v>
          </cell>
          <cell r="H1810">
            <v>-3.5619999999999998</v>
          </cell>
        </row>
        <row r="1811">
          <cell r="C1811">
            <v>11288.509</v>
          </cell>
          <cell r="D1811">
            <v>2.8690000000000002</v>
          </cell>
          <cell r="G1811">
            <v>14154.183000000001</v>
          </cell>
          <cell r="H1811">
            <v>-3.403</v>
          </cell>
        </row>
        <row r="1812">
          <cell r="C1812">
            <v>11296.517</v>
          </cell>
          <cell r="D1812">
            <v>3.448</v>
          </cell>
          <cell r="G1812">
            <v>14154.195</v>
          </cell>
          <cell r="H1812">
            <v>-3.9540000000000002</v>
          </cell>
        </row>
        <row r="1813">
          <cell r="C1813">
            <v>11307.712</v>
          </cell>
          <cell r="D1813">
            <v>3.3780000000000001</v>
          </cell>
          <cell r="G1813">
            <v>14165.058999999999</v>
          </cell>
          <cell r="H1813">
            <v>-3.5880000000000001</v>
          </cell>
        </row>
        <row r="1814">
          <cell r="C1814">
            <v>11312.498</v>
          </cell>
          <cell r="D1814">
            <v>3.4220000000000002</v>
          </cell>
          <cell r="G1814">
            <v>14173.927</v>
          </cell>
          <cell r="H1814">
            <v>-2.8010000000000002</v>
          </cell>
        </row>
        <row r="1815">
          <cell r="C1815">
            <v>11315.433999999999</v>
          </cell>
          <cell r="D1815">
            <v>3.5019999999999998</v>
          </cell>
          <cell r="G1815">
            <v>14183.852999999999</v>
          </cell>
          <cell r="H1815">
            <v>-2.1349999999999998</v>
          </cell>
        </row>
        <row r="1816">
          <cell r="C1816">
            <v>11318.31</v>
          </cell>
          <cell r="D1816">
            <v>3.57</v>
          </cell>
          <cell r="G1816">
            <v>14192.076999999999</v>
          </cell>
          <cell r="H1816">
            <v>-1.655</v>
          </cell>
        </row>
        <row r="1817">
          <cell r="C1817">
            <v>11320.414000000001</v>
          </cell>
          <cell r="D1817">
            <v>3.5779999999999998</v>
          </cell>
          <cell r="G1817">
            <v>14208.323</v>
          </cell>
          <cell r="H1817">
            <v>-0.24099999999999999</v>
          </cell>
        </row>
        <row r="1818">
          <cell r="C1818">
            <v>11322.924000000001</v>
          </cell>
          <cell r="D1818">
            <v>3.4729999999999999</v>
          </cell>
          <cell r="G1818">
            <v>14226.902</v>
          </cell>
          <cell r="H1818">
            <v>1.373</v>
          </cell>
        </row>
        <row r="1819">
          <cell r="C1819">
            <v>11325.960999999999</v>
          </cell>
          <cell r="D1819">
            <v>3.4060000000000001</v>
          </cell>
          <cell r="G1819">
            <v>14241.486000000001</v>
          </cell>
          <cell r="H1819">
            <v>1.948</v>
          </cell>
        </row>
        <row r="1820">
          <cell r="C1820">
            <v>11337.493</v>
          </cell>
          <cell r="D1820">
            <v>2.895</v>
          </cell>
          <cell r="G1820">
            <v>14247.753000000001</v>
          </cell>
          <cell r="H1820">
            <v>2.125</v>
          </cell>
        </row>
        <row r="1821">
          <cell r="C1821">
            <v>11352.413</v>
          </cell>
          <cell r="D1821">
            <v>2.4609999999999999</v>
          </cell>
          <cell r="G1821">
            <v>14253.584999999999</v>
          </cell>
          <cell r="H1821">
            <v>2.3220000000000001</v>
          </cell>
        </row>
        <row r="1822">
          <cell r="C1822">
            <v>11354.303</v>
          </cell>
          <cell r="D1822">
            <v>2.2909999999999999</v>
          </cell>
          <cell r="G1822">
            <v>14258.282999999999</v>
          </cell>
          <cell r="H1822">
            <v>2.2170000000000001</v>
          </cell>
        </row>
        <row r="1823">
          <cell r="C1823">
            <v>11355.512000000001</v>
          </cell>
          <cell r="D1823">
            <v>2.4889999999999999</v>
          </cell>
          <cell r="G1823">
            <v>14267.112999999999</v>
          </cell>
          <cell r="H1823">
            <v>2.0110000000000001</v>
          </cell>
        </row>
        <row r="1824">
          <cell r="C1824">
            <v>11356.004000000001</v>
          </cell>
          <cell r="D1824">
            <v>2.5259999999999998</v>
          </cell>
          <cell r="G1824">
            <v>14273.589</v>
          </cell>
          <cell r="H1824">
            <v>1.8620000000000001</v>
          </cell>
        </row>
        <row r="1825">
          <cell r="C1825">
            <v>11369.182000000001</v>
          </cell>
          <cell r="D1825">
            <v>2.6850000000000001</v>
          </cell>
          <cell r="G1825">
            <v>14306.064</v>
          </cell>
          <cell r="H1825">
            <v>0.67400000000000004</v>
          </cell>
        </row>
        <row r="1826">
          <cell r="C1826">
            <v>11383.554</v>
          </cell>
          <cell r="D1826">
            <v>3.5</v>
          </cell>
          <cell r="G1826">
            <v>14343.297</v>
          </cell>
          <cell r="H1826">
            <v>-0.34399999999999997</v>
          </cell>
        </row>
        <row r="1827">
          <cell r="C1827">
            <v>11385.645</v>
          </cell>
          <cell r="D1827">
            <v>3.7010000000000001</v>
          </cell>
          <cell r="G1827">
            <v>14364.257</v>
          </cell>
          <cell r="H1827">
            <v>-0.88300000000000001</v>
          </cell>
        </row>
        <row r="1828">
          <cell r="C1828">
            <v>11388</v>
          </cell>
          <cell r="D1828">
            <v>3.8719999999999999</v>
          </cell>
          <cell r="G1828">
            <v>14370.303</v>
          </cell>
          <cell r="H1828">
            <v>-0.88600000000000001</v>
          </cell>
        </row>
        <row r="1829">
          <cell r="C1829">
            <v>11390.718000000001</v>
          </cell>
          <cell r="D1829">
            <v>4.016</v>
          </cell>
          <cell r="G1829">
            <v>14377.145</v>
          </cell>
          <cell r="H1829">
            <v>-0.79600000000000004</v>
          </cell>
        </row>
        <row r="1830">
          <cell r="C1830">
            <v>11393.083000000001</v>
          </cell>
          <cell r="D1830">
            <v>4.2169999999999996</v>
          </cell>
          <cell r="G1830">
            <v>14384.076999999999</v>
          </cell>
          <cell r="H1830">
            <v>-0.78200000000000003</v>
          </cell>
        </row>
        <row r="1831">
          <cell r="C1831">
            <v>11395.093000000001</v>
          </cell>
          <cell r="D1831">
            <v>4.2649999999999997</v>
          </cell>
          <cell r="G1831">
            <v>14404.643</v>
          </cell>
          <cell r="H1831">
            <v>-0.83</v>
          </cell>
        </row>
        <row r="1832">
          <cell r="C1832">
            <v>11399.084000000001</v>
          </cell>
          <cell r="D1832">
            <v>4.38</v>
          </cell>
          <cell r="G1832">
            <v>14425.235000000001</v>
          </cell>
          <cell r="H1832">
            <v>-1.2569999999999999</v>
          </cell>
        </row>
        <row r="1833">
          <cell r="C1833">
            <v>11402.418</v>
          </cell>
          <cell r="D1833">
            <v>4.5190000000000001</v>
          </cell>
          <cell r="G1833">
            <v>14445.69</v>
          </cell>
          <cell r="H1833">
            <v>-1.6279999999999999</v>
          </cell>
        </row>
        <row r="1834">
          <cell r="C1834">
            <v>11404.521000000001</v>
          </cell>
          <cell r="D1834">
            <v>4.6040000000000001</v>
          </cell>
          <cell r="G1834">
            <v>14470.438</v>
          </cell>
          <cell r="H1834">
            <v>-1.8340000000000001</v>
          </cell>
        </row>
        <row r="1835">
          <cell r="C1835">
            <v>11406.891</v>
          </cell>
          <cell r="D1835">
            <v>4.6769999999999996</v>
          </cell>
          <cell r="G1835">
            <v>14496.184999999999</v>
          </cell>
          <cell r="H1835">
            <v>-2.9409999999999998</v>
          </cell>
        </row>
        <row r="1836">
          <cell r="C1836">
            <v>11409.564</v>
          </cell>
          <cell r="D1836">
            <v>4.7670000000000003</v>
          </cell>
          <cell r="G1836">
            <v>14523.572</v>
          </cell>
          <cell r="H1836">
            <v>-4.2729999999999997</v>
          </cell>
        </row>
        <row r="1837">
          <cell r="C1837">
            <v>11411.757</v>
          </cell>
          <cell r="D1837">
            <v>4.8319999999999999</v>
          </cell>
          <cell r="G1837">
            <v>14539.893</v>
          </cell>
          <cell r="H1837">
            <v>-5.3540000000000001</v>
          </cell>
        </row>
        <row r="1838">
          <cell r="C1838">
            <v>11414.027</v>
          </cell>
          <cell r="D1838">
            <v>4.9180000000000001</v>
          </cell>
          <cell r="G1838">
            <v>14546.790999999999</v>
          </cell>
          <cell r="H1838">
            <v>-5.6260000000000003</v>
          </cell>
        </row>
        <row r="1839">
          <cell r="C1839">
            <v>11417.575000000001</v>
          </cell>
          <cell r="D1839">
            <v>5.03</v>
          </cell>
          <cell r="G1839">
            <v>14555.11</v>
          </cell>
          <cell r="H1839">
            <v>-6.1210000000000004</v>
          </cell>
        </row>
        <row r="1840">
          <cell r="C1840">
            <v>11421.936</v>
          </cell>
          <cell r="D1840">
            <v>5.1630000000000003</v>
          </cell>
          <cell r="G1840">
            <v>14563.483</v>
          </cell>
          <cell r="H1840">
            <v>-6.4619999999999997</v>
          </cell>
        </row>
        <row r="1841">
          <cell r="C1841">
            <v>11425.95</v>
          </cell>
          <cell r="D1841">
            <v>5.2249999999999996</v>
          </cell>
          <cell r="G1841">
            <v>14568.716</v>
          </cell>
          <cell r="H1841">
            <v>-6.66</v>
          </cell>
        </row>
        <row r="1842">
          <cell r="C1842">
            <v>11429.540999999999</v>
          </cell>
          <cell r="D1842">
            <v>5.28</v>
          </cell>
          <cell r="G1842">
            <v>14577.187</v>
          </cell>
          <cell r="H1842">
            <v>-6.9139999999999997</v>
          </cell>
        </row>
        <row r="1843">
          <cell r="C1843">
            <v>11432.843999999999</v>
          </cell>
          <cell r="D1843">
            <v>5.3010000000000002</v>
          </cell>
          <cell r="G1843">
            <v>14586.834999999999</v>
          </cell>
          <cell r="H1843">
            <v>-7.18</v>
          </cell>
        </row>
        <row r="1844">
          <cell r="C1844">
            <v>11436.494000000001</v>
          </cell>
          <cell r="D1844">
            <v>5.25</v>
          </cell>
          <cell r="G1844">
            <v>14596.495999999999</v>
          </cell>
          <cell r="H1844">
            <v>-7.2080000000000002</v>
          </cell>
        </row>
        <row r="1845">
          <cell r="C1845">
            <v>11442.428</v>
          </cell>
          <cell r="D1845">
            <v>5.0609999999999999</v>
          </cell>
          <cell r="G1845">
            <v>14603.708000000001</v>
          </cell>
          <cell r="H1845">
            <v>-7.16</v>
          </cell>
        </row>
        <row r="1846">
          <cell r="C1846">
            <v>11455.65</v>
          </cell>
          <cell r="D1846">
            <v>4.5590000000000002</v>
          </cell>
          <cell r="G1846">
            <v>14610.901</v>
          </cell>
          <cell r="H1846">
            <v>-7.0250000000000004</v>
          </cell>
        </row>
        <row r="1847">
          <cell r="C1847">
            <v>11468.431</v>
          </cell>
          <cell r="D1847">
            <v>4.3220000000000001</v>
          </cell>
          <cell r="G1847">
            <v>14617.56</v>
          </cell>
          <cell r="H1847">
            <v>-6.7220000000000004</v>
          </cell>
        </row>
        <row r="1848">
          <cell r="C1848">
            <v>11516.433999999999</v>
          </cell>
          <cell r="D1848">
            <v>4.0439999999999996</v>
          </cell>
          <cell r="G1848">
            <v>14626.116</v>
          </cell>
          <cell r="H1848">
            <v>-6.391</v>
          </cell>
        </row>
        <row r="1849">
          <cell r="C1849">
            <v>11543.777</v>
          </cell>
          <cell r="D1849">
            <v>3.7069999999999999</v>
          </cell>
          <cell r="G1849">
            <v>14634.737999999999</v>
          </cell>
          <cell r="H1849">
            <v>-5.7750000000000004</v>
          </cell>
        </row>
        <row r="1850">
          <cell r="C1850">
            <v>11568.794</v>
          </cell>
          <cell r="D1850">
            <v>0.94899999999999995</v>
          </cell>
          <cell r="G1850">
            <v>14645.455</v>
          </cell>
          <cell r="H1850">
            <v>-4.8840000000000003</v>
          </cell>
        </row>
        <row r="1851">
          <cell r="C1851">
            <v>11585.566999999999</v>
          </cell>
          <cell r="D1851">
            <v>-5.0019999999999998</v>
          </cell>
          <cell r="G1851">
            <v>14654.07</v>
          </cell>
          <cell r="H1851">
            <v>-4.4720000000000004</v>
          </cell>
        </row>
        <row r="1852">
          <cell r="C1852">
            <v>11591.754999999999</v>
          </cell>
          <cell r="D1852">
            <v>-8.3219999999999992</v>
          </cell>
          <cell r="G1852">
            <v>14668.672</v>
          </cell>
          <cell r="H1852">
            <v>-3.488</v>
          </cell>
        </row>
        <row r="1853">
          <cell r="C1853">
            <v>11600.819</v>
          </cell>
          <cell r="D1853">
            <v>-14.253</v>
          </cell>
          <cell r="G1853">
            <v>14681.869000000001</v>
          </cell>
          <cell r="H1853">
            <v>-2.6819999999999999</v>
          </cell>
        </row>
        <row r="1854">
          <cell r="C1854">
            <v>11602.978999999999</v>
          </cell>
          <cell r="D1854">
            <v>-15.884</v>
          </cell>
          <cell r="G1854">
            <v>14687.322</v>
          </cell>
          <cell r="H1854">
            <v>-2.5539999999999998</v>
          </cell>
        </row>
        <row r="1855">
          <cell r="C1855">
            <v>11604.445</v>
          </cell>
          <cell r="D1855">
            <v>-16.974</v>
          </cell>
          <cell r="G1855">
            <v>14692.531999999999</v>
          </cell>
          <cell r="H1855">
            <v>-2.5009999999999999</v>
          </cell>
        </row>
        <row r="1856">
          <cell r="C1856">
            <v>11605.873</v>
          </cell>
          <cell r="D1856">
            <v>-17.952999999999999</v>
          </cell>
          <cell r="G1856">
            <v>14699.189</v>
          </cell>
          <cell r="H1856">
            <v>-2.4329999999999998</v>
          </cell>
        </row>
        <row r="1857">
          <cell r="C1857">
            <v>11607.402</v>
          </cell>
          <cell r="D1857">
            <v>-18.989000000000001</v>
          </cell>
          <cell r="G1857">
            <v>14704.849</v>
          </cell>
          <cell r="H1857">
            <v>-2.448</v>
          </cell>
        </row>
        <row r="1858">
          <cell r="C1858">
            <v>11609.164000000001</v>
          </cell>
          <cell r="D1858">
            <v>-20.006</v>
          </cell>
          <cell r="G1858">
            <v>14729.358</v>
          </cell>
          <cell r="H1858">
            <v>-2.169</v>
          </cell>
        </row>
        <row r="1859">
          <cell r="C1859">
            <v>11610.966</v>
          </cell>
          <cell r="D1859">
            <v>-21.041</v>
          </cell>
          <cell r="G1859">
            <v>14746.174000000001</v>
          </cell>
          <cell r="H1859">
            <v>-2.0539999999999998</v>
          </cell>
        </row>
        <row r="1860">
          <cell r="C1860">
            <v>11612.805</v>
          </cell>
          <cell r="D1860">
            <v>-22.132000000000001</v>
          </cell>
          <cell r="G1860">
            <v>14775.166999999999</v>
          </cell>
          <cell r="H1860">
            <v>-2.3039999999999998</v>
          </cell>
        </row>
        <row r="1861">
          <cell r="C1861">
            <v>11615.262000000001</v>
          </cell>
          <cell r="D1861">
            <v>-23.212</v>
          </cell>
          <cell r="G1861">
            <v>14782.35</v>
          </cell>
          <cell r="H1861">
            <v>-2.9180000000000001</v>
          </cell>
        </row>
        <row r="1862">
          <cell r="C1862">
            <v>11617.501</v>
          </cell>
          <cell r="D1862">
            <v>-24.074999999999999</v>
          </cell>
          <cell r="G1862">
            <v>14786.553</v>
          </cell>
          <cell r="H1862">
            <v>-3.1219999999999999</v>
          </cell>
        </row>
        <row r="1863">
          <cell r="C1863">
            <v>11619.419</v>
          </cell>
          <cell r="D1863">
            <v>-24.587</v>
          </cell>
          <cell r="G1863">
            <v>14791.624</v>
          </cell>
          <cell r="H1863">
            <v>-3.3109999999999999</v>
          </cell>
        </row>
        <row r="1864">
          <cell r="C1864">
            <v>11622.151</v>
          </cell>
          <cell r="D1864">
            <v>-25.312000000000001</v>
          </cell>
          <cell r="G1864">
            <v>14798.412</v>
          </cell>
          <cell r="H1864">
            <v>-3.7450000000000001</v>
          </cell>
        </row>
        <row r="1865">
          <cell r="C1865">
            <v>11625.111999999999</v>
          </cell>
          <cell r="D1865">
            <v>-25.719000000000001</v>
          </cell>
          <cell r="G1865">
            <v>14804.797</v>
          </cell>
          <cell r="H1865">
            <v>-4.2729999999999997</v>
          </cell>
        </row>
        <row r="1866">
          <cell r="C1866">
            <v>11627.870999999999</v>
          </cell>
          <cell r="D1866">
            <v>-26.041</v>
          </cell>
          <cell r="G1866">
            <v>14808.331</v>
          </cell>
          <cell r="H1866">
            <v>-4.5380000000000003</v>
          </cell>
        </row>
        <row r="1867">
          <cell r="C1867">
            <v>11630.315000000001</v>
          </cell>
          <cell r="D1867">
            <v>-25.937000000000001</v>
          </cell>
          <cell r="G1867">
            <v>14811.787</v>
          </cell>
          <cell r="H1867">
            <v>-4.694</v>
          </cell>
        </row>
        <row r="1868">
          <cell r="C1868">
            <v>11632.214</v>
          </cell>
          <cell r="D1868">
            <v>-25.789000000000001</v>
          </cell>
          <cell r="G1868">
            <v>14814.91</v>
          </cell>
          <cell r="H1868">
            <v>-4.8479999999999999</v>
          </cell>
        </row>
        <row r="1869">
          <cell r="C1869">
            <v>11633.986999999999</v>
          </cell>
          <cell r="D1869">
            <v>-25.599</v>
          </cell>
          <cell r="G1869">
            <v>14822.028</v>
          </cell>
          <cell r="H1869">
            <v>-5.157</v>
          </cell>
        </row>
        <row r="1870">
          <cell r="C1870">
            <v>11636.482</v>
          </cell>
          <cell r="D1870">
            <v>-25.123999999999999</v>
          </cell>
          <cell r="G1870">
            <v>14831.557000000001</v>
          </cell>
          <cell r="H1870">
            <v>-5.5540000000000003</v>
          </cell>
        </row>
        <row r="1871">
          <cell r="C1871">
            <v>11640.133</v>
          </cell>
          <cell r="D1871">
            <v>-24.218</v>
          </cell>
          <cell r="G1871">
            <v>14837.942999999999</v>
          </cell>
          <cell r="H1871">
            <v>-5.7889999999999997</v>
          </cell>
        </row>
        <row r="1872">
          <cell r="C1872">
            <v>11643.290999999999</v>
          </cell>
          <cell r="D1872">
            <v>-23.067</v>
          </cell>
          <cell r="G1872">
            <v>14841.916999999999</v>
          </cell>
          <cell r="H1872">
            <v>-5.8540000000000001</v>
          </cell>
        </row>
        <row r="1873">
          <cell r="C1873">
            <v>11645.825999999999</v>
          </cell>
          <cell r="D1873">
            <v>-21.998000000000001</v>
          </cell>
          <cell r="G1873">
            <v>14846.136</v>
          </cell>
          <cell r="H1873">
            <v>-5.9</v>
          </cell>
        </row>
        <row r="1874">
          <cell r="C1874">
            <v>11648.047</v>
          </cell>
          <cell r="D1874">
            <v>-20.715</v>
          </cell>
          <cell r="G1874">
            <v>14852.96</v>
          </cell>
          <cell r="H1874">
            <v>-6.0780000000000003</v>
          </cell>
        </row>
        <row r="1875">
          <cell r="C1875">
            <v>11650.868</v>
          </cell>
          <cell r="D1875">
            <v>-19.071999999999999</v>
          </cell>
          <cell r="G1875">
            <v>14862.594999999999</v>
          </cell>
          <cell r="H1875">
            <v>-6.2750000000000004</v>
          </cell>
        </row>
        <row r="1876">
          <cell r="C1876">
            <v>11657.48</v>
          </cell>
          <cell r="D1876">
            <v>-15.489000000000001</v>
          </cell>
          <cell r="G1876">
            <v>14869.429</v>
          </cell>
          <cell r="H1876">
            <v>-6.3710000000000004</v>
          </cell>
        </row>
        <row r="1877">
          <cell r="C1877">
            <v>11664.279</v>
          </cell>
          <cell r="D1877">
            <v>-12.635</v>
          </cell>
          <cell r="G1877">
            <v>14876.128000000001</v>
          </cell>
          <cell r="H1877">
            <v>-6.4459999999999997</v>
          </cell>
        </row>
        <row r="1878">
          <cell r="C1878">
            <v>11672.128000000001</v>
          </cell>
          <cell r="D1878">
            <v>-9.8729999999999993</v>
          </cell>
          <cell r="G1878">
            <v>14882.062</v>
          </cell>
          <cell r="H1878">
            <v>-6.51</v>
          </cell>
        </row>
        <row r="1879">
          <cell r="C1879">
            <v>11680.441999999999</v>
          </cell>
          <cell r="D1879">
            <v>-8.1050000000000004</v>
          </cell>
          <cell r="G1879">
            <v>14886.852000000001</v>
          </cell>
          <cell r="H1879">
            <v>-6.5330000000000004</v>
          </cell>
        </row>
        <row r="1880">
          <cell r="C1880">
            <v>11691.4</v>
          </cell>
          <cell r="D1880">
            <v>-7.4109999999999996</v>
          </cell>
          <cell r="G1880">
            <v>14891.929</v>
          </cell>
          <cell r="H1880">
            <v>-6.46</v>
          </cell>
        </row>
        <row r="1881">
          <cell r="C1881">
            <v>11699.6</v>
          </cell>
          <cell r="D1881">
            <v>-8.0779999999999994</v>
          </cell>
          <cell r="G1881">
            <v>14895.598</v>
          </cell>
          <cell r="H1881">
            <v>-6.46</v>
          </cell>
        </row>
        <row r="1882">
          <cell r="C1882">
            <v>11711.007</v>
          </cell>
          <cell r="D1882">
            <v>-10.333</v>
          </cell>
          <cell r="G1882">
            <v>14901.016</v>
          </cell>
          <cell r="H1882">
            <v>-6.3490000000000002</v>
          </cell>
        </row>
        <row r="1883">
          <cell r="C1883">
            <v>11723.742</v>
          </cell>
          <cell r="D1883">
            <v>-14.02</v>
          </cell>
          <cell r="G1883">
            <v>14906.263000000001</v>
          </cell>
          <cell r="H1883">
            <v>-6.3019999999999996</v>
          </cell>
        </row>
        <row r="1884">
          <cell r="C1884">
            <v>11739.447</v>
          </cell>
          <cell r="D1884">
            <v>-19.09</v>
          </cell>
          <cell r="G1884">
            <v>14913.512000000001</v>
          </cell>
          <cell r="H1884">
            <v>-6.0229999999999997</v>
          </cell>
        </row>
        <row r="1885">
          <cell r="C1885">
            <v>11758.602999999999</v>
          </cell>
          <cell r="D1885">
            <v>-24.187000000000001</v>
          </cell>
          <cell r="G1885">
            <v>14915.775</v>
          </cell>
          <cell r="H1885">
            <v>-5.9939999999999998</v>
          </cell>
        </row>
        <row r="1886">
          <cell r="C1886">
            <v>11780.223</v>
          </cell>
          <cell r="D1886">
            <v>-26.251000000000001</v>
          </cell>
          <cell r="G1886">
            <v>14936.646000000001</v>
          </cell>
          <cell r="H1886">
            <v>-5.524</v>
          </cell>
        </row>
        <row r="1887">
          <cell r="C1887">
            <v>11786.325999999999</v>
          </cell>
          <cell r="D1887">
            <v>-26.013000000000002</v>
          </cell>
          <cell r="G1887">
            <v>14948.21</v>
          </cell>
          <cell r="H1887">
            <v>-5.5449999999999999</v>
          </cell>
        </row>
        <row r="1888">
          <cell r="C1888">
            <v>11789.103999999999</v>
          </cell>
          <cell r="D1888">
            <v>-25.826000000000001</v>
          </cell>
          <cell r="G1888">
            <v>14966.379000000001</v>
          </cell>
          <cell r="H1888">
            <v>-5.4560000000000004</v>
          </cell>
        </row>
        <row r="1889">
          <cell r="C1889">
            <v>11791.652</v>
          </cell>
          <cell r="D1889">
            <v>-25.66</v>
          </cell>
          <cell r="G1889">
            <v>15003.565000000001</v>
          </cell>
          <cell r="H1889">
            <v>-5.4409999999999998</v>
          </cell>
        </row>
        <row r="1890">
          <cell r="C1890">
            <v>11793.914000000001</v>
          </cell>
          <cell r="D1890">
            <v>-25.471</v>
          </cell>
          <cell r="G1890">
            <v>15063.615</v>
          </cell>
          <cell r="H1890">
            <v>-4.8630000000000004</v>
          </cell>
        </row>
        <row r="1891">
          <cell r="C1891">
            <v>11797.282999999999</v>
          </cell>
          <cell r="D1891">
            <v>-25.199000000000002</v>
          </cell>
          <cell r="G1891">
            <v>15077.130999999999</v>
          </cell>
          <cell r="H1891">
            <v>-3.9830000000000001</v>
          </cell>
        </row>
        <row r="1892">
          <cell r="C1892">
            <v>11800.574000000001</v>
          </cell>
          <cell r="D1892">
            <v>-24.916</v>
          </cell>
          <cell r="G1892">
            <v>15090.841</v>
          </cell>
          <cell r="H1892">
            <v>-2.448</v>
          </cell>
        </row>
        <row r="1893">
          <cell r="C1893">
            <v>11803.6</v>
          </cell>
          <cell r="D1893">
            <v>-24.582000000000001</v>
          </cell>
          <cell r="G1893">
            <v>15097.718999999999</v>
          </cell>
          <cell r="H1893">
            <v>-1.5920000000000001</v>
          </cell>
        </row>
        <row r="1894">
          <cell r="C1894">
            <v>11807.816999999999</v>
          </cell>
          <cell r="D1894">
            <v>-24.114000000000001</v>
          </cell>
          <cell r="G1894">
            <v>15103.853999999999</v>
          </cell>
          <cell r="H1894">
            <v>-0.72199999999999998</v>
          </cell>
        </row>
        <row r="1895">
          <cell r="C1895">
            <v>11810.841</v>
          </cell>
          <cell r="D1895">
            <v>-23.776</v>
          </cell>
          <cell r="G1895">
            <v>15110.616</v>
          </cell>
          <cell r="H1895">
            <v>0.35</v>
          </cell>
        </row>
        <row r="1896">
          <cell r="C1896">
            <v>11814.388000000001</v>
          </cell>
          <cell r="D1896">
            <v>-23.369</v>
          </cell>
          <cell r="G1896">
            <v>15116.557000000001</v>
          </cell>
          <cell r="H1896">
            <v>1.248</v>
          </cell>
        </row>
        <row r="1897">
          <cell r="C1897">
            <v>11820.98</v>
          </cell>
          <cell r="D1897">
            <v>-22.507999999999999</v>
          </cell>
          <cell r="G1897">
            <v>15121.438</v>
          </cell>
          <cell r="H1897">
            <v>1.907</v>
          </cell>
        </row>
        <row r="1898">
          <cell r="C1898">
            <v>11823.98</v>
          </cell>
          <cell r="D1898">
            <v>-21.972999999999999</v>
          </cell>
          <cell r="G1898">
            <v>15126.498</v>
          </cell>
          <cell r="H1898">
            <v>2.4009999999999998</v>
          </cell>
        </row>
        <row r="1899">
          <cell r="C1899">
            <v>11830.128000000001</v>
          </cell>
          <cell r="D1899">
            <v>-20.853999999999999</v>
          </cell>
          <cell r="G1899">
            <v>15131.584000000001</v>
          </cell>
          <cell r="H1899">
            <v>2.6680000000000001</v>
          </cell>
        </row>
        <row r="1900">
          <cell r="C1900">
            <v>11834.040999999999</v>
          </cell>
          <cell r="D1900">
            <v>-20.074000000000002</v>
          </cell>
          <cell r="G1900">
            <v>15137.036</v>
          </cell>
          <cell r="H1900">
            <v>2.85</v>
          </cell>
        </row>
        <row r="1901">
          <cell r="C1901">
            <v>11836.232</v>
          </cell>
          <cell r="D1901">
            <v>-19.63</v>
          </cell>
          <cell r="G1901">
            <v>15142.540999999999</v>
          </cell>
          <cell r="H1901">
            <v>2.9089999999999998</v>
          </cell>
        </row>
        <row r="1902">
          <cell r="C1902">
            <v>11839.146000000001</v>
          </cell>
          <cell r="D1902">
            <v>-18.981000000000002</v>
          </cell>
          <cell r="G1902">
            <v>15147.785</v>
          </cell>
          <cell r="H1902">
            <v>2.8180000000000001</v>
          </cell>
        </row>
        <row r="1903">
          <cell r="C1903">
            <v>11841.537</v>
          </cell>
          <cell r="D1903">
            <v>-18.433</v>
          </cell>
          <cell r="G1903">
            <v>15152.824000000001</v>
          </cell>
          <cell r="H1903">
            <v>2.6269999999999998</v>
          </cell>
        </row>
        <row r="1904">
          <cell r="C1904">
            <v>11844.06</v>
          </cell>
          <cell r="D1904">
            <v>-17.800999999999998</v>
          </cell>
          <cell r="G1904">
            <v>15156.965</v>
          </cell>
          <cell r="H1904">
            <v>2.2999999999999998</v>
          </cell>
        </row>
        <row r="1905">
          <cell r="C1905">
            <v>11847.539000000001</v>
          </cell>
          <cell r="D1905">
            <v>-16.922000000000001</v>
          </cell>
          <cell r="G1905">
            <v>15167.127</v>
          </cell>
          <cell r="H1905">
            <v>1.1859999999999999</v>
          </cell>
        </row>
        <row r="1906">
          <cell r="C1906">
            <v>11850.221</v>
          </cell>
          <cell r="D1906">
            <v>-16.224</v>
          </cell>
          <cell r="G1906">
            <v>15180.65</v>
          </cell>
          <cell r="H1906">
            <v>-1.1879999999999999</v>
          </cell>
        </row>
        <row r="1907">
          <cell r="C1907">
            <v>11853.195</v>
          </cell>
          <cell r="D1907">
            <v>-15.331</v>
          </cell>
          <cell r="G1907">
            <v>15187.761</v>
          </cell>
          <cell r="H1907">
            <v>-3.016</v>
          </cell>
        </row>
        <row r="1908">
          <cell r="C1908">
            <v>11855.657999999999</v>
          </cell>
          <cell r="D1908">
            <v>-14.677</v>
          </cell>
          <cell r="G1908">
            <v>15192.458000000001</v>
          </cell>
          <cell r="H1908">
            <v>-4.0430000000000001</v>
          </cell>
        </row>
        <row r="1909">
          <cell r="C1909">
            <v>11858.880999999999</v>
          </cell>
          <cell r="D1909">
            <v>-13.789</v>
          </cell>
          <cell r="G1909">
            <v>15195.79</v>
          </cell>
          <cell r="H1909">
            <v>-4.782</v>
          </cell>
        </row>
        <row r="1910">
          <cell r="C1910">
            <v>11865.788</v>
          </cell>
          <cell r="D1910">
            <v>-11.962999999999999</v>
          </cell>
          <cell r="G1910">
            <v>15199.618</v>
          </cell>
          <cell r="H1910">
            <v>-5.5449999999999999</v>
          </cell>
        </row>
        <row r="1911">
          <cell r="C1911">
            <v>11867.995999999999</v>
          </cell>
          <cell r="D1911">
            <v>-11.41</v>
          </cell>
          <cell r="G1911">
            <v>15203.171</v>
          </cell>
          <cell r="H1911">
            <v>-6.01</v>
          </cell>
        </row>
        <row r="1912">
          <cell r="C1912">
            <v>11870.254000000001</v>
          </cell>
          <cell r="D1912">
            <v>-10.877000000000001</v>
          </cell>
          <cell r="G1912">
            <v>15207.474</v>
          </cell>
          <cell r="H1912">
            <v>-6.3179999999999996</v>
          </cell>
        </row>
        <row r="1913">
          <cell r="C1913">
            <v>11872.602000000001</v>
          </cell>
          <cell r="D1913">
            <v>-10.282</v>
          </cell>
          <cell r="G1913">
            <v>15211.857</v>
          </cell>
          <cell r="H1913">
            <v>-6.5119999999999996</v>
          </cell>
        </row>
        <row r="1914">
          <cell r="C1914">
            <v>11874.841</v>
          </cell>
          <cell r="D1914">
            <v>-9.7149999999999999</v>
          </cell>
          <cell r="G1914">
            <v>15217.192999999999</v>
          </cell>
          <cell r="H1914">
            <v>-6.7290000000000001</v>
          </cell>
        </row>
        <row r="1915">
          <cell r="C1915">
            <v>11876.462</v>
          </cell>
          <cell r="D1915">
            <v>-9.2859999999999996</v>
          </cell>
          <cell r="G1915">
            <v>15222.654</v>
          </cell>
          <cell r="H1915">
            <v>-6.6849999999999996</v>
          </cell>
        </row>
        <row r="1916">
          <cell r="C1916">
            <v>11878.929</v>
          </cell>
          <cell r="D1916">
            <v>-8.6630000000000003</v>
          </cell>
          <cell r="G1916">
            <v>15228.737999999999</v>
          </cell>
          <cell r="H1916">
            <v>-6.0129999999999999</v>
          </cell>
        </row>
        <row r="1917">
          <cell r="C1917">
            <v>11881.467000000001</v>
          </cell>
          <cell r="D1917">
            <v>-8.0030000000000001</v>
          </cell>
          <cell r="G1917">
            <v>15234.171</v>
          </cell>
          <cell r="H1917">
            <v>-5.2560000000000002</v>
          </cell>
        </row>
        <row r="1918">
          <cell r="C1918">
            <v>11883.856</v>
          </cell>
          <cell r="D1918">
            <v>-7.3890000000000002</v>
          </cell>
          <cell r="G1918">
            <v>15238.776</v>
          </cell>
          <cell r="H1918">
            <v>-4.4089999999999998</v>
          </cell>
        </row>
        <row r="1919">
          <cell r="C1919">
            <v>11886.532999999999</v>
          </cell>
          <cell r="D1919">
            <v>-6.7279999999999998</v>
          </cell>
          <cell r="G1919">
            <v>15243.11</v>
          </cell>
          <cell r="H1919">
            <v>-3.4649999999999999</v>
          </cell>
        </row>
        <row r="1920">
          <cell r="C1920">
            <v>11888.825999999999</v>
          </cell>
          <cell r="D1920">
            <v>-6.1609999999999996</v>
          </cell>
          <cell r="G1920">
            <v>15248.798000000001</v>
          </cell>
          <cell r="H1920">
            <v>-2.4329999999999998</v>
          </cell>
        </row>
        <row r="1921">
          <cell r="C1921">
            <v>11892.12</v>
          </cell>
          <cell r="D1921">
            <v>-5.3109999999999999</v>
          </cell>
          <cell r="G1921">
            <v>15254.971</v>
          </cell>
          <cell r="H1921">
            <v>-1.47</v>
          </cell>
        </row>
        <row r="1922">
          <cell r="C1922">
            <v>11894.98</v>
          </cell>
          <cell r="D1922">
            <v>-4.5789999999999997</v>
          </cell>
          <cell r="G1922">
            <v>15262.6</v>
          </cell>
          <cell r="H1922">
            <v>-0.72899999999999998</v>
          </cell>
        </row>
        <row r="1923">
          <cell r="C1923">
            <v>11898.545</v>
          </cell>
          <cell r="D1923">
            <v>-3.7440000000000002</v>
          </cell>
          <cell r="G1923">
            <v>15279.357</v>
          </cell>
          <cell r="H1923">
            <v>-0.51900000000000002</v>
          </cell>
        </row>
        <row r="1924">
          <cell r="C1924">
            <v>11902.424999999999</v>
          </cell>
          <cell r="D1924">
            <v>-2.766</v>
          </cell>
          <cell r="G1924">
            <v>15296.471</v>
          </cell>
          <cell r="H1924">
            <v>-2.468</v>
          </cell>
        </row>
        <row r="1925">
          <cell r="C1925">
            <v>11904.911</v>
          </cell>
          <cell r="D1925">
            <v>-2.1379999999999999</v>
          </cell>
          <cell r="G1925">
            <v>15301.308999999999</v>
          </cell>
          <cell r="H1925">
            <v>-3.2909999999999999</v>
          </cell>
        </row>
        <row r="1926">
          <cell r="C1926">
            <v>11906.798000000001</v>
          </cell>
          <cell r="D1926">
            <v>-1.6990000000000001</v>
          </cell>
          <cell r="G1926">
            <v>15305.143</v>
          </cell>
          <cell r="H1926">
            <v>-3.8090000000000002</v>
          </cell>
        </row>
        <row r="1927">
          <cell r="C1927">
            <v>11909.526</v>
          </cell>
          <cell r="D1927">
            <v>-1.0940000000000001</v>
          </cell>
          <cell r="G1927">
            <v>15307.995000000001</v>
          </cell>
          <cell r="H1927">
            <v>-4.2770000000000001</v>
          </cell>
        </row>
        <row r="1928">
          <cell r="C1928">
            <v>11912.278</v>
          </cell>
          <cell r="D1928">
            <v>-0.44400000000000001</v>
          </cell>
          <cell r="G1928">
            <v>15311.252</v>
          </cell>
          <cell r="H1928">
            <v>-4.4729999999999999</v>
          </cell>
        </row>
        <row r="1929">
          <cell r="C1929">
            <v>11915.349</v>
          </cell>
          <cell r="D1929">
            <v>0.255</v>
          </cell>
          <cell r="G1929">
            <v>15314.634</v>
          </cell>
          <cell r="H1929">
            <v>-4.7229999999999999</v>
          </cell>
        </row>
        <row r="1930">
          <cell r="C1930">
            <v>11919.4</v>
          </cell>
          <cell r="D1930">
            <v>1.1160000000000001</v>
          </cell>
          <cell r="G1930">
            <v>15319.315000000001</v>
          </cell>
          <cell r="H1930">
            <v>-5.0179999999999998</v>
          </cell>
        </row>
        <row r="1931">
          <cell r="C1931">
            <v>11922.041999999999</v>
          </cell>
          <cell r="D1931">
            <v>1.649</v>
          </cell>
          <cell r="G1931">
            <v>15323.177</v>
          </cell>
          <cell r="H1931">
            <v>-4.8360000000000003</v>
          </cell>
        </row>
        <row r="1932">
          <cell r="C1932">
            <v>11925.236999999999</v>
          </cell>
          <cell r="D1932">
            <v>2.3170000000000002</v>
          </cell>
          <cell r="G1932">
            <v>15327.191999999999</v>
          </cell>
          <cell r="H1932">
            <v>-4.5960000000000001</v>
          </cell>
        </row>
        <row r="1933">
          <cell r="C1933">
            <v>11927.57</v>
          </cell>
          <cell r="D1933">
            <v>2.7370000000000001</v>
          </cell>
          <cell r="G1933">
            <v>15330.35</v>
          </cell>
          <cell r="H1933">
            <v>-4.3600000000000003</v>
          </cell>
        </row>
        <row r="1934">
          <cell r="C1934">
            <v>11931.316000000001</v>
          </cell>
          <cell r="D1934">
            <v>3.4729999999999999</v>
          </cell>
          <cell r="G1934">
            <v>15333.486999999999</v>
          </cell>
          <cell r="H1934">
            <v>-4.1680000000000001</v>
          </cell>
        </row>
        <row r="1935">
          <cell r="C1935">
            <v>11934.429</v>
          </cell>
          <cell r="D1935">
            <v>4.0679999999999996</v>
          </cell>
          <cell r="G1935">
            <v>15338.481</v>
          </cell>
          <cell r="H1935">
            <v>-3.698</v>
          </cell>
        </row>
        <row r="1936">
          <cell r="C1936">
            <v>11938.142</v>
          </cell>
          <cell r="D1936">
            <v>4.72</v>
          </cell>
          <cell r="G1936">
            <v>15343.18</v>
          </cell>
          <cell r="H1936">
            <v>-3.4009999999999998</v>
          </cell>
        </row>
        <row r="1937">
          <cell r="C1937">
            <v>11941.602000000001</v>
          </cell>
          <cell r="D1937">
            <v>5.2060000000000004</v>
          </cell>
          <cell r="G1937">
            <v>15358.607</v>
          </cell>
          <cell r="H1937">
            <v>-2.782</v>
          </cell>
        </row>
        <row r="1938">
          <cell r="C1938">
            <v>11944.674999999999</v>
          </cell>
          <cell r="D1938">
            <v>5.66</v>
          </cell>
          <cell r="G1938">
            <v>15382.776</v>
          </cell>
          <cell r="H1938">
            <v>-2.3519999999999999</v>
          </cell>
        </row>
        <row r="1939">
          <cell r="C1939">
            <v>11948.334000000001</v>
          </cell>
          <cell r="D1939">
            <v>6.1369999999999996</v>
          </cell>
          <cell r="G1939">
            <v>15402.634</v>
          </cell>
          <cell r="H1939">
            <v>-2.5619999999999998</v>
          </cell>
        </row>
        <row r="1940">
          <cell r="C1940">
            <v>11952.444</v>
          </cell>
          <cell r="D1940">
            <v>6.5890000000000004</v>
          </cell>
          <cell r="G1940">
            <v>15423.894</v>
          </cell>
          <cell r="H1940">
            <v>-1.786</v>
          </cell>
        </row>
        <row r="1941">
          <cell r="C1941">
            <v>11955.937</v>
          </cell>
          <cell r="D1941">
            <v>6.9880000000000004</v>
          </cell>
          <cell r="G1941">
            <v>15450.44</v>
          </cell>
          <cell r="H1941">
            <v>2.798</v>
          </cell>
        </row>
        <row r="1942">
          <cell r="C1942">
            <v>11959.893</v>
          </cell>
          <cell r="D1942">
            <v>7.383</v>
          </cell>
          <cell r="G1942">
            <v>15455.599</v>
          </cell>
          <cell r="H1942">
            <v>4.2069999999999999</v>
          </cell>
        </row>
        <row r="1943">
          <cell r="C1943">
            <v>11962.932000000001</v>
          </cell>
          <cell r="D1943">
            <v>7.58</v>
          </cell>
          <cell r="G1943">
            <v>15460.462</v>
          </cell>
          <cell r="H1943">
            <v>5.8410000000000002</v>
          </cell>
        </row>
        <row r="1944">
          <cell r="C1944">
            <v>11965.278</v>
          </cell>
          <cell r="D1944">
            <v>7.7290000000000001</v>
          </cell>
          <cell r="G1944">
            <v>15464.334000000001</v>
          </cell>
          <cell r="H1944">
            <v>6.9409999999999998</v>
          </cell>
        </row>
        <row r="1945">
          <cell r="C1945">
            <v>11967.174999999999</v>
          </cell>
          <cell r="D1945">
            <v>7.85</v>
          </cell>
          <cell r="G1945">
            <v>15468.385</v>
          </cell>
          <cell r="H1945">
            <v>8.1159999999999997</v>
          </cell>
        </row>
        <row r="1946">
          <cell r="C1946">
            <v>11969.17</v>
          </cell>
          <cell r="D1946">
            <v>7.9290000000000003</v>
          </cell>
          <cell r="G1946">
            <v>15472.767</v>
          </cell>
          <cell r="H1946">
            <v>9.0519999999999996</v>
          </cell>
        </row>
        <row r="1947">
          <cell r="C1947">
            <v>11974.251</v>
          </cell>
          <cell r="D1947">
            <v>8.1609999999999996</v>
          </cell>
          <cell r="G1947">
            <v>15475.911</v>
          </cell>
          <cell r="H1947">
            <v>9.7650000000000006</v>
          </cell>
        </row>
        <row r="1948">
          <cell r="C1948">
            <v>11976.449000000001</v>
          </cell>
          <cell r="D1948">
            <v>8.1259999999999994</v>
          </cell>
          <cell r="G1948">
            <v>15478.946</v>
          </cell>
          <cell r="H1948">
            <v>10.388999999999999</v>
          </cell>
        </row>
        <row r="1949">
          <cell r="C1949">
            <v>11979.242</v>
          </cell>
          <cell r="D1949">
            <v>8.1489999999999991</v>
          </cell>
          <cell r="G1949">
            <v>15482.714</v>
          </cell>
          <cell r="H1949">
            <v>10.747</v>
          </cell>
        </row>
        <row r="1950">
          <cell r="C1950">
            <v>11982.581</v>
          </cell>
          <cell r="D1950">
            <v>8.1509999999999998</v>
          </cell>
          <cell r="G1950">
            <v>15486.78</v>
          </cell>
          <cell r="H1950">
            <v>11.151999999999999</v>
          </cell>
        </row>
        <row r="1951">
          <cell r="C1951">
            <v>11986.165000000001</v>
          </cell>
          <cell r="D1951">
            <v>8.0719999999999992</v>
          </cell>
          <cell r="G1951">
            <v>15493.424000000001</v>
          </cell>
          <cell r="H1951">
            <v>11.292</v>
          </cell>
        </row>
        <row r="1952">
          <cell r="C1952">
            <v>11988.592000000001</v>
          </cell>
          <cell r="D1952">
            <v>7.9889999999999999</v>
          </cell>
          <cell r="G1952">
            <v>15499.482</v>
          </cell>
          <cell r="H1952">
            <v>11.054</v>
          </cell>
        </row>
        <row r="1953">
          <cell r="C1953">
            <v>11993.129000000001</v>
          </cell>
          <cell r="D1953">
            <v>7.798</v>
          </cell>
          <cell r="G1953">
            <v>15503.644</v>
          </cell>
          <cell r="H1953">
            <v>10.763</v>
          </cell>
        </row>
        <row r="1954">
          <cell r="C1954">
            <v>11996.305</v>
          </cell>
          <cell r="D1954">
            <v>7.59</v>
          </cell>
          <cell r="G1954">
            <v>15506.531999999999</v>
          </cell>
          <cell r="H1954">
            <v>10.430999999999999</v>
          </cell>
        </row>
        <row r="1955">
          <cell r="C1955">
            <v>11999.576999999999</v>
          </cell>
          <cell r="D1955">
            <v>7.3010000000000002</v>
          </cell>
          <cell r="G1955">
            <v>15510.013999999999</v>
          </cell>
          <cell r="H1955">
            <v>9.9320000000000004</v>
          </cell>
        </row>
        <row r="1956">
          <cell r="C1956">
            <v>12002.431</v>
          </cell>
          <cell r="D1956">
            <v>7.0469999999999997</v>
          </cell>
          <cell r="G1956">
            <v>15515.735000000001</v>
          </cell>
          <cell r="H1956">
            <v>8.8320000000000007</v>
          </cell>
        </row>
        <row r="1957">
          <cell r="C1957">
            <v>12006.108</v>
          </cell>
          <cell r="D1957">
            <v>6.6269999999999998</v>
          </cell>
          <cell r="G1957">
            <v>15519.673000000001</v>
          </cell>
          <cell r="H1957">
            <v>8.0020000000000007</v>
          </cell>
        </row>
        <row r="1958">
          <cell r="C1958">
            <v>12008.912</v>
          </cell>
          <cell r="D1958">
            <v>6.327</v>
          </cell>
          <cell r="G1958">
            <v>15523.727999999999</v>
          </cell>
          <cell r="H1958">
            <v>6.96</v>
          </cell>
        </row>
        <row r="1959">
          <cell r="C1959">
            <v>12011.657999999999</v>
          </cell>
          <cell r="D1959">
            <v>5.99</v>
          </cell>
          <cell r="G1959">
            <v>15528.263999999999</v>
          </cell>
          <cell r="H1959">
            <v>5.7610000000000001</v>
          </cell>
        </row>
        <row r="1960">
          <cell r="C1960">
            <v>12015.174000000001</v>
          </cell>
          <cell r="D1960">
            <v>5.4539999999999997</v>
          </cell>
          <cell r="G1960">
            <v>15532.162</v>
          </cell>
          <cell r="H1960">
            <v>4.5720000000000001</v>
          </cell>
        </row>
        <row r="1961">
          <cell r="C1961">
            <v>12024.39</v>
          </cell>
          <cell r="D1961">
            <v>4.4359999999999999</v>
          </cell>
          <cell r="G1961">
            <v>15537.709000000001</v>
          </cell>
          <cell r="H1961">
            <v>2.97</v>
          </cell>
        </row>
        <row r="1962">
          <cell r="C1962">
            <v>12031.929</v>
          </cell>
          <cell r="D1962">
            <v>4.1029999999999998</v>
          </cell>
          <cell r="G1962">
            <v>15543.995999999999</v>
          </cell>
          <cell r="H1962">
            <v>1.3819999999999999</v>
          </cell>
        </row>
        <row r="1963">
          <cell r="C1963">
            <v>12076.261</v>
          </cell>
          <cell r="D1963">
            <v>4.6390000000000002</v>
          </cell>
          <cell r="G1963">
            <v>15554.296</v>
          </cell>
          <cell r="H1963">
            <v>-0.73</v>
          </cell>
        </row>
        <row r="1964">
          <cell r="C1964">
            <v>12087.489</v>
          </cell>
          <cell r="D1964">
            <v>4.3490000000000002</v>
          </cell>
          <cell r="G1964">
            <v>15569.903</v>
          </cell>
          <cell r="H1964">
            <v>-2.1909999999999998</v>
          </cell>
        </row>
        <row r="1965">
          <cell r="C1965">
            <v>12095.828</v>
          </cell>
          <cell r="D1965">
            <v>3.742</v>
          </cell>
          <cell r="G1965">
            <v>15589.718999999999</v>
          </cell>
          <cell r="H1965">
            <v>-2.6389999999999998</v>
          </cell>
        </row>
        <row r="1966">
          <cell r="C1966">
            <v>12100.924999999999</v>
          </cell>
          <cell r="D1966">
            <v>3.238</v>
          </cell>
          <cell r="G1966">
            <v>15609.657999999999</v>
          </cell>
          <cell r="H1966">
            <v>-2.669</v>
          </cell>
        </row>
        <row r="1967">
          <cell r="C1967">
            <v>12109.768</v>
          </cell>
          <cell r="D1967">
            <v>1.8939999999999999</v>
          </cell>
          <cell r="G1967">
            <v>15629.044</v>
          </cell>
          <cell r="H1967">
            <v>-3.7120000000000002</v>
          </cell>
        </row>
        <row r="1968">
          <cell r="C1968">
            <v>12116.235000000001</v>
          </cell>
          <cell r="D1968">
            <v>0.253</v>
          </cell>
          <cell r="G1968">
            <v>15644.251</v>
          </cell>
          <cell r="H1968">
            <v>-5.742</v>
          </cell>
        </row>
        <row r="1969">
          <cell r="C1969">
            <v>12120.668</v>
          </cell>
          <cell r="D1969">
            <v>-1.1200000000000001</v>
          </cell>
          <cell r="G1969">
            <v>15651.125</v>
          </cell>
          <cell r="H1969">
            <v>-7.3659999999999997</v>
          </cell>
        </row>
        <row r="1970">
          <cell r="C1970">
            <v>12122.669</v>
          </cell>
          <cell r="D1970">
            <v>-1.6559999999999999</v>
          </cell>
          <cell r="G1970">
            <v>15654.788</v>
          </cell>
          <cell r="H1970">
            <v>-8.3859999999999992</v>
          </cell>
        </row>
        <row r="1971">
          <cell r="C1971">
            <v>12124.624</v>
          </cell>
          <cell r="D1971">
            <v>-2.125</v>
          </cell>
          <cell r="G1971">
            <v>15658.434999999999</v>
          </cell>
          <cell r="H1971">
            <v>-9.4920000000000009</v>
          </cell>
        </row>
        <row r="1972">
          <cell r="C1972">
            <v>12125.894</v>
          </cell>
          <cell r="D1972">
            <v>-2.4169999999999998</v>
          </cell>
          <cell r="G1972">
            <v>15663.56</v>
          </cell>
          <cell r="H1972">
            <v>-11.29</v>
          </cell>
        </row>
        <row r="1973">
          <cell r="C1973">
            <v>12128.323</v>
          </cell>
          <cell r="D1973">
            <v>-2.9780000000000002</v>
          </cell>
          <cell r="G1973">
            <v>15667.861999999999</v>
          </cell>
          <cell r="H1973">
            <v>-12.622</v>
          </cell>
        </row>
        <row r="1974">
          <cell r="C1974">
            <v>12130.302</v>
          </cell>
          <cell r="D1974">
            <v>-3.4390000000000001</v>
          </cell>
          <cell r="G1974">
            <v>15670.733</v>
          </cell>
          <cell r="H1974">
            <v>-13.718</v>
          </cell>
        </row>
        <row r="1975">
          <cell r="C1975">
            <v>12132.593999999999</v>
          </cell>
          <cell r="D1975">
            <v>-3.7949999999999999</v>
          </cell>
          <cell r="G1975">
            <v>15673.875</v>
          </cell>
          <cell r="H1975">
            <v>-14.845000000000001</v>
          </cell>
        </row>
        <row r="1976">
          <cell r="C1976">
            <v>12135.558000000001</v>
          </cell>
          <cell r="D1976">
            <v>-4.3609999999999998</v>
          </cell>
          <cell r="G1976">
            <v>15676.371999999999</v>
          </cell>
          <cell r="H1976">
            <v>-15.766</v>
          </cell>
        </row>
        <row r="1977">
          <cell r="C1977">
            <v>12138.346</v>
          </cell>
          <cell r="D1977">
            <v>-4.76</v>
          </cell>
          <cell r="G1977">
            <v>15679.199000000001</v>
          </cell>
          <cell r="H1977">
            <v>-16.577000000000002</v>
          </cell>
        </row>
        <row r="1978">
          <cell r="C1978">
            <v>12140.53</v>
          </cell>
          <cell r="D1978">
            <v>-5.032</v>
          </cell>
          <cell r="G1978">
            <v>15682.61</v>
          </cell>
          <cell r="H1978">
            <v>-17.638000000000002</v>
          </cell>
        </row>
        <row r="1979">
          <cell r="C1979">
            <v>12144.984</v>
          </cell>
          <cell r="D1979">
            <v>-5.35</v>
          </cell>
          <cell r="G1979">
            <v>15685.388999999999</v>
          </cell>
          <cell r="H1979">
            <v>-18.518000000000001</v>
          </cell>
        </row>
        <row r="1980">
          <cell r="C1980">
            <v>12148.89</v>
          </cell>
          <cell r="D1980">
            <v>-5.5419999999999998</v>
          </cell>
          <cell r="G1980">
            <v>15688.713</v>
          </cell>
          <cell r="H1980">
            <v>-19.54</v>
          </cell>
        </row>
        <row r="1981">
          <cell r="C1981">
            <v>12150.931</v>
          </cell>
          <cell r="D1981">
            <v>-5.4729999999999999</v>
          </cell>
          <cell r="G1981">
            <v>15691.052</v>
          </cell>
          <cell r="H1981">
            <v>-20.11</v>
          </cell>
        </row>
        <row r="1982">
          <cell r="C1982">
            <v>12152.914000000001</v>
          </cell>
          <cell r="D1982">
            <v>-5.3890000000000002</v>
          </cell>
          <cell r="G1982">
            <v>15695.5</v>
          </cell>
          <cell r="H1982">
            <v>-21.37</v>
          </cell>
        </row>
        <row r="1983">
          <cell r="C1983">
            <v>12155.102000000001</v>
          </cell>
          <cell r="D1983">
            <v>-5.2649999999999997</v>
          </cell>
          <cell r="G1983">
            <v>15697.950999999999</v>
          </cell>
          <cell r="H1983">
            <v>-21.899000000000001</v>
          </cell>
        </row>
        <row r="1984">
          <cell r="C1984">
            <v>12157.538</v>
          </cell>
          <cell r="D1984">
            <v>-5.024</v>
          </cell>
          <cell r="G1984">
            <v>15700.361000000001</v>
          </cell>
          <cell r="H1984">
            <v>-22.292000000000002</v>
          </cell>
        </row>
        <row r="1985">
          <cell r="C1985">
            <v>12159.585999999999</v>
          </cell>
          <cell r="D1985">
            <v>-4.6980000000000004</v>
          </cell>
          <cell r="G1985">
            <v>15703.627</v>
          </cell>
          <cell r="H1985">
            <v>-22.797999999999998</v>
          </cell>
        </row>
        <row r="1986">
          <cell r="C1986">
            <v>12162.063</v>
          </cell>
          <cell r="D1986">
            <v>-4.2450000000000001</v>
          </cell>
          <cell r="G1986">
            <v>15708.870999999999</v>
          </cell>
          <cell r="H1986">
            <v>-23.620999999999999</v>
          </cell>
        </row>
        <row r="1987">
          <cell r="C1987">
            <v>12164.246999999999</v>
          </cell>
          <cell r="D1987">
            <v>-3.7149999999999999</v>
          </cell>
          <cell r="G1987">
            <v>15713.922</v>
          </cell>
          <cell r="H1987">
            <v>-24.151</v>
          </cell>
        </row>
        <row r="1988">
          <cell r="C1988">
            <v>12168.557000000001</v>
          </cell>
          <cell r="D1988">
            <v>-2.4049999999999998</v>
          </cell>
          <cell r="G1988">
            <v>15717.148999999999</v>
          </cell>
          <cell r="H1988">
            <v>-24.405000000000001</v>
          </cell>
        </row>
        <row r="1989">
          <cell r="C1989">
            <v>12176.111000000001</v>
          </cell>
          <cell r="D1989">
            <v>0.40200000000000002</v>
          </cell>
          <cell r="G1989">
            <v>15720.216</v>
          </cell>
          <cell r="H1989">
            <v>-24.602</v>
          </cell>
        </row>
        <row r="1990">
          <cell r="C1990">
            <v>12185.859</v>
          </cell>
          <cell r="D1990">
            <v>4.4080000000000004</v>
          </cell>
          <cell r="G1990">
            <v>15723.73</v>
          </cell>
          <cell r="H1990">
            <v>-24.815999999999999</v>
          </cell>
        </row>
        <row r="1991">
          <cell r="C1991">
            <v>12193.675999999999</v>
          </cell>
          <cell r="D1991">
            <v>7.984</v>
          </cell>
          <cell r="G1991">
            <v>15727.377</v>
          </cell>
          <cell r="H1991">
            <v>-24.859000000000002</v>
          </cell>
        </row>
        <row r="1992">
          <cell r="C1992">
            <v>12201.977999999999</v>
          </cell>
          <cell r="D1992">
            <v>12.1</v>
          </cell>
          <cell r="G1992">
            <v>15731.633</v>
          </cell>
          <cell r="H1992">
            <v>-24.56</v>
          </cell>
        </row>
        <row r="1993">
          <cell r="C1993">
            <v>12208.412</v>
          </cell>
          <cell r="D1993">
            <v>15.491</v>
          </cell>
          <cell r="G1993">
            <v>15737.419</v>
          </cell>
          <cell r="H1993">
            <v>-23.878</v>
          </cell>
        </row>
        <row r="1994">
          <cell r="C1994">
            <v>12211.816999999999</v>
          </cell>
          <cell r="D1994">
            <v>17.404</v>
          </cell>
          <cell r="G1994">
            <v>15742.28</v>
          </cell>
          <cell r="H1994">
            <v>-23.015999999999998</v>
          </cell>
        </row>
        <row r="1995">
          <cell r="C1995">
            <v>12213.421</v>
          </cell>
          <cell r="D1995">
            <v>18.222000000000001</v>
          </cell>
          <cell r="G1995">
            <v>15745.993</v>
          </cell>
          <cell r="H1995">
            <v>-22.231999999999999</v>
          </cell>
        </row>
        <row r="1996">
          <cell r="C1996">
            <v>12215.154</v>
          </cell>
          <cell r="D1996">
            <v>19.097999999999999</v>
          </cell>
          <cell r="G1996">
            <v>15749.548000000001</v>
          </cell>
          <cell r="H1996">
            <v>-21.437000000000001</v>
          </cell>
        </row>
        <row r="1997">
          <cell r="C1997">
            <v>12216.981</v>
          </cell>
          <cell r="D1997">
            <v>19.992000000000001</v>
          </cell>
          <cell r="G1997">
            <v>15755.482</v>
          </cell>
          <cell r="H1997">
            <v>-19.818999999999999</v>
          </cell>
        </row>
        <row r="1998">
          <cell r="C1998">
            <v>12218.401</v>
          </cell>
          <cell r="D1998">
            <v>20.634</v>
          </cell>
          <cell r="G1998">
            <v>15763.534</v>
          </cell>
          <cell r="H1998">
            <v>-17.501999999999999</v>
          </cell>
        </row>
        <row r="1999">
          <cell r="C1999">
            <v>12219.777</v>
          </cell>
          <cell r="D1999">
            <v>21.178000000000001</v>
          </cell>
          <cell r="G1999">
            <v>15780.544</v>
          </cell>
          <cell r="H1999">
            <v>-12.545</v>
          </cell>
        </row>
        <row r="2000">
          <cell r="C2000">
            <v>12221.476000000001</v>
          </cell>
          <cell r="D2000">
            <v>21.838000000000001</v>
          </cell>
          <cell r="G2000">
            <v>15786.34</v>
          </cell>
          <cell r="H2000">
            <v>-11.2</v>
          </cell>
        </row>
        <row r="2001">
          <cell r="C2001">
            <v>12222.939</v>
          </cell>
          <cell r="D2001">
            <v>22.4</v>
          </cell>
          <cell r="G2001">
            <v>15791.422</v>
          </cell>
          <cell r="H2001">
            <v>-10.09</v>
          </cell>
        </row>
        <row r="2002">
          <cell r="C2002">
            <v>12225.402</v>
          </cell>
          <cell r="D2002">
            <v>23.259</v>
          </cell>
          <cell r="G2002">
            <v>15796.655000000001</v>
          </cell>
          <cell r="H2002">
            <v>-9.3109999999999999</v>
          </cell>
        </row>
        <row r="2003">
          <cell r="C2003">
            <v>12227.393</v>
          </cell>
          <cell r="D2003">
            <v>23.902999999999999</v>
          </cell>
          <cell r="G2003">
            <v>15800.245000000001</v>
          </cell>
          <cell r="H2003">
            <v>-8.7639999999999993</v>
          </cell>
        </row>
        <row r="2004">
          <cell r="C2004">
            <v>12228.941000000001</v>
          </cell>
          <cell r="D2004">
            <v>24.323</v>
          </cell>
          <cell r="G2004">
            <v>15802.683000000001</v>
          </cell>
          <cell r="H2004">
            <v>-8.3290000000000006</v>
          </cell>
        </row>
        <row r="2005">
          <cell r="C2005">
            <v>12230.314</v>
          </cell>
          <cell r="D2005">
            <v>24.645</v>
          </cell>
          <cell r="G2005">
            <v>15812.055</v>
          </cell>
          <cell r="H2005">
            <v>-7.06</v>
          </cell>
        </row>
        <row r="2006">
          <cell r="C2006">
            <v>12233.196</v>
          </cell>
          <cell r="D2006">
            <v>25.283000000000001</v>
          </cell>
          <cell r="G2006">
            <v>15815.333000000001</v>
          </cell>
          <cell r="H2006">
            <v>-6.6609999999999996</v>
          </cell>
        </row>
        <row r="2007">
          <cell r="C2007">
            <v>12235.735000000001</v>
          </cell>
          <cell r="D2007">
            <v>25.795000000000002</v>
          </cell>
          <cell r="G2007">
            <v>15819.357</v>
          </cell>
          <cell r="H2007">
            <v>-6.2229999999999999</v>
          </cell>
        </row>
        <row r="2008">
          <cell r="C2008">
            <v>12237.378000000001</v>
          </cell>
          <cell r="D2008">
            <v>26.047999999999998</v>
          </cell>
          <cell r="G2008">
            <v>15821.964</v>
          </cell>
          <cell r="H2008">
            <v>-6.0090000000000003</v>
          </cell>
        </row>
        <row r="2009">
          <cell r="C2009">
            <v>12239.514999999999</v>
          </cell>
          <cell r="D2009">
            <v>26.234000000000002</v>
          </cell>
          <cell r="G2009">
            <v>15826.966</v>
          </cell>
          <cell r="H2009">
            <v>-5.7569999999999997</v>
          </cell>
        </row>
        <row r="2010">
          <cell r="C2010">
            <v>12240.763000000001</v>
          </cell>
          <cell r="D2010">
            <v>26.355</v>
          </cell>
          <cell r="G2010">
            <v>15831.43</v>
          </cell>
          <cell r="H2010">
            <v>-5.6440000000000001</v>
          </cell>
        </row>
        <row r="2011">
          <cell r="C2011">
            <v>12242.817999999999</v>
          </cell>
          <cell r="D2011">
            <v>26.475000000000001</v>
          </cell>
          <cell r="G2011">
            <v>15835.878000000001</v>
          </cell>
          <cell r="H2011">
            <v>-5.6870000000000003</v>
          </cell>
        </row>
        <row r="2012">
          <cell r="C2012">
            <v>12244.787</v>
          </cell>
          <cell r="D2012">
            <v>26.532</v>
          </cell>
          <cell r="G2012">
            <v>15840.665000000001</v>
          </cell>
          <cell r="H2012">
            <v>-5.8049999999999997</v>
          </cell>
        </row>
        <row r="2013">
          <cell r="C2013">
            <v>12246.118</v>
          </cell>
          <cell r="D2013">
            <v>26.524999999999999</v>
          </cell>
          <cell r="G2013">
            <v>15845.016</v>
          </cell>
          <cell r="H2013">
            <v>-5.9370000000000003</v>
          </cell>
        </row>
        <row r="2014">
          <cell r="C2014">
            <v>12248.582</v>
          </cell>
          <cell r="D2014">
            <v>26.521999999999998</v>
          </cell>
          <cell r="G2014">
            <v>15849.694</v>
          </cell>
          <cell r="H2014">
            <v>-5.8890000000000002</v>
          </cell>
        </row>
        <row r="2015">
          <cell r="C2015">
            <v>12250.638000000001</v>
          </cell>
          <cell r="D2015">
            <v>26.373999999999999</v>
          </cell>
          <cell r="G2015">
            <v>15852.458000000001</v>
          </cell>
          <cell r="H2015">
            <v>-5.8849999999999998</v>
          </cell>
        </row>
        <row r="2016">
          <cell r="C2016">
            <v>12253.344999999999</v>
          </cell>
          <cell r="D2016">
            <v>26.120999999999999</v>
          </cell>
          <cell r="G2016">
            <v>15855.332</v>
          </cell>
          <cell r="H2016">
            <v>-5.9640000000000004</v>
          </cell>
        </row>
        <row r="2017">
          <cell r="C2017">
            <v>12255.811</v>
          </cell>
          <cell r="D2017">
            <v>25.806999999999999</v>
          </cell>
          <cell r="G2017">
            <v>15858.786</v>
          </cell>
          <cell r="H2017">
            <v>-6.1749999999999998</v>
          </cell>
        </row>
        <row r="2018">
          <cell r="C2018">
            <v>12258.477999999999</v>
          </cell>
          <cell r="D2018">
            <v>25.263999999999999</v>
          </cell>
          <cell r="G2018">
            <v>15862.671</v>
          </cell>
          <cell r="H2018">
            <v>-6.43</v>
          </cell>
        </row>
        <row r="2019">
          <cell r="C2019">
            <v>12262.071</v>
          </cell>
          <cell r="D2019">
            <v>24.49</v>
          </cell>
          <cell r="G2019">
            <v>15865.837</v>
          </cell>
          <cell r="H2019">
            <v>-6.5620000000000003</v>
          </cell>
        </row>
        <row r="2020">
          <cell r="C2020">
            <v>12265.759</v>
          </cell>
          <cell r="D2020">
            <v>23.506</v>
          </cell>
          <cell r="G2020">
            <v>15870.905000000001</v>
          </cell>
          <cell r="H2020">
            <v>-7.06</v>
          </cell>
        </row>
        <row r="2021">
          <cell r="C2021">
            <v>12269.11</v>
          </cell>
          <cell r="D2021">
            <v>22.312000000000001</v>
          </cell>
          <cell r="G2021">
            <v>15876.135</v>
          </cell>
          <cell r="H2021">
            <v>-7.6790000000000003</v>
          </cell>
        </row>
        <row r="2022">
          <cell r="C2022">
            <v>12274.147999999999</v>
          </cell>
          <cell r="D2022">
            <v>20.356999999999999</v>
          </cell>
          <cell r="G2022">
            <v>15879.955</v>
          </cell>
          <cell r="H2022">
            <v>-8.0259999999999998</v>
          </cell>
        </row>
        <row r="2023">
          <cell r="C2023">
            <v>12277.698</v>
          </cell>
          <cell r="D2023">
            <v>18.689</v>
          </cell>
          <cell r="G2023">
            <v>15885.581</v>
          </cell>
          <cell r="H2023">
            <v>-8.6959999999999997</v>
          </cell>
        </row>
        <row r="2024">
          <cell r="C2024">
            <v>12284.513000000001</v>
          </cell>
          <cell r="D2024">
            <v>15.21</v>
          </cell>
          <cell r="G2024">
            <v>15889.632</v>
          </cell>
          <cell r="H2024">
            <v>-9.25</v>
          </cell>
        </row>
        <row r="2025">
          <cell r="C2025">
            <v>12292.215</v>
          </cell>
          <cell r="D2025">
            <v>11.114000000000001</v>
          </cell>
          <cell r="G2025">
            <v>15893.281000000001</v>
          </cell>
          <cell r="H2025">
            <v>-10.032999999999999</v>
          </cell>
        </row>
        <row r="2026">
          <cell r="C2026">
            <v>12302.041999999999</v>
          </cell>
          <cell r="D2026">
            <v>5.8630000000000004</v>
          </cell>
          <cell r="G2026">
            <v>15898.937</v>
          </cell>
          <cell r="H2026">
            <v>-11.164999999999999</v>
          </cell>
        </row>
        <row r="2027">
          <cell r="C2027">
            <v>12307.951999999999</v>
          </cell>
          <cell r="D2027">
            <v>3.0219999999999998</v>
          </cell>
          <cell r="G2027">
            <v>15904.141</v>
          </cell>
          <cell r="H2027">
            <v>-12.042999999999999</v>
          </cell>
        </row>
        <row r="2028">
          <cell r="C2028">
            <v>12313.566000000001</v>
          </cell>
          <cell r="D2028">
            <v>0.13100000000000001</v>
          </cell>
          <cell r="G2028">
            <v>15909.67</v>
          </cell>
          <cell r="H2028">
            <v>-13.000999999999999</v>
          </cell>
        </row>
        <row r="2029">
          <cell r="C2029">
            <v>12317.428</v>
          </cell>
          <cell r="D2029">
            <v>-2.2549999999999999</v>
          </cell>
          <cell r="G2029">
            <v>15915.129000000001</v>
          </cell>
          <cell r="H2029">
            <v>-14.036</v>
          </cell>
        </row>
        <row r="2030">
          <cell r="C2030">
            <v>12322.463</v>
          </cell>
          <cell r="D2030">
            <v>-4.9180000000000001</v>
          </cell>
          <cell r="G2030">
            <v>15921.882</v>
          </cell>
          <cell r="H2030">
            <v>-14.916</v>
          </cell>
        </row>
        <row r="2031">
          <cell r="C2031">
            <v>12326.284</v>
          </cell>
          <cell r="D2031">
            <v>-6.6959999999999997</v>
          </cell>
          <cell r="G2031">
            <v>15928.817999999999</v>
          </cell>
          <cell r="H2031">
            <v>-15.602</v>
          </cell>
        </row>
        <row r="2032">
          <cell r="C2032">
            <v>12329.050999999999</v>
          </cell>
          <cell r="D2032">
            <v>-7.9009999999999998</v>
          </cell>
          <cell r="G2032">
            <v>15938.397999999999</v>
          </cell>
          <cell r="H2032">
            <v>-16.245999999999999</v>
          </cell>
        </row>
        <row r="2033">
          <cell r="C2033">
            <v>12331.761</v>
          </cell>
          <cell r="D2033">
            <v>-8.9009999999999998</v>
          </cell>
          <cell r="G2033">
            <v>15946.491</v>
          </cell>
          <cell r="H2033">
            <v>-16.289000000000001</v>
          </cell>
        </row>
        <row r="2034">
          <cell r="C2034">
            <v>12334.316999999999</v>
          </cell>
          <cell r="D2034">
            <v>-9.8290000000000006</v>
          </cell>
          <cell r="G2034">
            <v>15957.326999999999</v>
          </cell>
          <cell r="H2034">
            <v>-15.724</v>
          </cell>
        </row>
        <row r="2035">
          <cell r="C2035">
            <v>12337.687</v>
          </cell>
          <cell r="D2035">
            <v>-10.843</v>
          </cell>
          <cell r="G2035">
            <v>15973.888999999999</v>
          </cell>
          <cell r="H2035">
            <v>-13.079000000000001</v>
          </cell>
        </row>
        <row r="2036">
          <cell r="C2036">
            <v>12340.843999999999</v>
          </cell>
          <cell r="D2036">
            <v>-11.689</v>
          </cell>
          <cell r="G2036">
            <v>15981.271000000001</v>
          </cell>
          <cell r="H2036">
            <v>-11.356999999999999</v>
          </cell>
        </row>
        <row r="2037">
          <cell r="C2037">
            <v>12343.843000000001</v>
          </cell>
          <cell r="D2037">
            <v>-12.305999999999999</v>
          </cell>
          <cell r="G2037">
            <v>15986.991</v>
          </cell>
          <cell r="H2037">
            <v>-9.69</v>
          </cell>
        </row>
        <row r="2038">
          <cell r="C2038">
            <v>12347.075000000001</v>
          </cell>
          <cell r="D2038">
            <v>-12.875999999999999</v>
          </cell>
          <cell r="G2038">
            <v>15994.259</v>
          </cell>
          <cell r="H2038">
            <v>-7.5709999999999997</v>
          </cell>
        </row>
        <row r="2039">
          <cell r="C2039">
            <v>12350.576999999999</v>
          </cell>
          <cell r="D2039">
            <v>-13.250999999999999</v>
          </cell>
          <cell r="G2039">
            <v>15999.509</v>
          </cell>
          <cell r="H2039">
            <v>-6.2</v>
          </cell>
        </row>
        <row r="2040">
          <cell r="C2040">
            <v>12353.82</v>
          </cell>
          <cell r="D2040">
            <v>-13.506</v>
          </cell>
          <cell r="G2040">
            <v>16004.129000000001</v>
          </cell>
          <cell r="H2040">
            <v>-5.4640000000000004</v>
          </cell>
        </row>
        <row r="2041">
          <cell r="C2041">
            <v>12356.852999999999</v>
          </cell>
          <cell r="D2041">
            <v>-13.679</v>
          </cell>
          <cell r="G2041">
            <v>16008.584000000001</v>
          </cell>
          <cell r="H2041">
            <v>-4.8170000000000002</v>
          </cell>
        </row>
        <row r="2042">
          <cell r="C2042">
            <v>12360.022999999999</v>
          </cell>
          <cell r="D2042">
            <v>-13.641999999999999</v>
          </cell>
          <cell r="G2042">
            <v>16014.064</v>
          </cell>
          <cell r="H2042">
            <v>-4.1630000000000003</v>
          </cell>
        </row>
        <row r="2043">
          <cell r="C2043">
            <v>12363.370999999999</v>
          </cell>
          <cell r="D2043">
            <v>-13.542999999999999</v>
          </cell>
          <cell r="G2043">
            <v>16018.611000000001</v>
          </cell>
          <cell r="H2043">
            <v>-3.7610000000000001</v>
          </cell>
        </row>
        <row r="2044">
          <cell r="C2044">
            <v>12366.523999999999</v>
          </cell>
          <cell r="D2044">
            <v>-13.276999999999999</v>
          </cell>
          <cell r="G2044">
            <v>16022.921</v>
          </cell>
          <cell r="H2044">
            <v>-3.7149999999999999</v>
          </cell>
        </row>
        <row r="2045">
          <cell r="C2045">
            <v>12370.450999999999</v>
          </cell>
          <cell r="D2045">
            <v>-12.768000000000001</v>
          </cell>
          <cell r="G2045">
            <v>16028.512000000001</v>
          </cell>
          <cell r="H2045">
            <v>-4.0330000000000004</v>
          </cell>
        </row>
        <row r="2046">
          <cell r="C2046">
            <v>12373.974</v>
          </cell>
          <cell r="D2046">
            <v>-12.003</v>
          </cell>
          <cell r="G2046">
            <v>16034.848</v>
          </cell>
          <cell r="H2046">
            <v>-4.4820000000000002</v>
          </cell>
        </row>
        <row r="2047">
          <cell r="C2047">
            <v>12377.994000000001</v>
          </cell>
          <cell r="D2047">
            <v>-10.968</v>
          </cell>
          <cell r="G2047">
            <v>16050.86</v>
          </cell>
          <cell r="H2047">
            <v>-5.74</v>
          </cell>
        </row>
        <row r="2048">
          <cell r="C2048">
            <v>12382.344999999999</v>
          </cell>
          <cell r="D2048">
            <v>-9.52</v>
          </cell>
          <cell r="G2048">
            <v>16069.370999999999</v>
          </cell>
          <cell r="H2048">
            <v>-7.0369999999999999</v>
          </cell>
        </row>
        <row r="2049">
          <cell r="C2049">
            <v>12385.726000000001</v>
          </cell>
          <cell r="D2049">
            <v>-8.17</v>
          </cell>
          <cell r="G2049">
            <v>16087.664000000001</v>
          </cell>
          <cell r="H2049">
            <v>-8.5</v>
          </cell>
        </row>
        <row r="2050">
          <cell r="C2050">
            <v>12392.445</v>
          </cell>
          <cell r="D2050">
            <v>-5.3479999999999999</v>
          </cell>
          <cell r="G2050">
            <v>16095.341</v>
          </cell>
          <cell r="H2050">
            <v>-9.5169999999999995</v>
          </cell>
        </row>
        <row r="2051">
          <cell r="C2051">
            <v>12400.831</v>
          </cell>
          <cell r="D2051">
            <v>-2.3260000000000001</v>
          </cell>
          <cell r="G2051">
            <v>16098.558000000001</v>
          </cell>
          <cell r="H2051">
            <v>-9.94</v>
          </cell>
        </row>
        <row r="2052">
          <cell r="C2052">
            <v>12412.004000000001</v>
          </cell>
          <cell r="D2052">
            <v>0.90800000000000003</v>
          </cell>
          <cell r="G2052">
            <v>16101.550999999999</v>
          </cell>
          <cell r="H2052">
            <v>-10.526</v>
          </cell>
        </row>
        <row r="2053">
          <cell r="C2053">
            <v>12419.549000000001</v>
          </cell>
          <cell r="D2053">
            <v>2.581</v>
          </cell>
          <cell r="G2053">
            <v>16103.987999999999</v>
          </cell>
          <cell r="H2053">
            <v>-10.961</v>
          </cell>
        </row>
        <row r="2054">
          <cell r="C2054">
            <v>12443.57</v>
          </cell>
          <cell r="D2054">
            <v>5.218</v>
          </cell>
          <cell r="G2054">
            <v>16105.736000000001</v>
          </cell>
          <cell r="H2054">
            <v>-11.273999999999999</v>
          </cell>
        </row>
        <row r="2055">
          <cell r="C2055">
            <v>12471.659</v>
          </cell>
          <cell r="D2055">
            <v>5.46</v>
          </cell>
          <cell r="G2055">
            <v>16107.832</v>
          </cell>
          <cell r="H2055">
            <v>-11.644</v>
          </cell>
        </row>
        <row r="2056">
          <cell r="C2056">
            <v>12495.279</v>
          </cell>
          <cell r="D2056">
            <v>5.35</v>
          </cell>
          <cell r="G2056">
            <v>16112.078</v>
          </cell>
          <cell r="H2056">
            <v>-12.172000000000001</v>
          </cell>
        </row>
        <row r="2057">
          <cell r="C2057">
            <v>12514.874</v>
          </cell>
          <cell r="D2057">
            <v>5.3559999999999999</v>
          </cell>
          <cell r="G2057">
            <v>16114.569</v>
          </cell>
          <cell r="H2057">
            <v>-12.518000000000001</v>
          </cell>
        </row>
        <row r="2058">
          <cell r="C2058">
            <v>12531.882</v>
          </cell>
          <cell r="D2058">
            <v>5.3609999999999998</v>
          </cell>
          <cell r="G2058">
            <v>16116.377</v>
          </cell>
          <cell r="H2058">
            <v>-12.725</v>
          </cell>
        </row>
        <row r="2059">
          <cell r="C2059">
            <v>12550.373</v>
          </cell>
          <cell r="D2059">
            <v>5.3310000000000004</v>
          </cell>
          <cell r="G2059">
            <v>16118.339</v>
          </cell>
          <cell r="H2059">
            <v>-13.000999999999999</v>
          </cell>
        </row>
        <row r="2060">
          <cell r="C2060">
            <v>12570.476000000001</v>
          </cell>
          <cell r="D2060">
            <v>5.3049999999999997</v>
          </cell>
          <cell r="G2060">
            <v>16120.793</v>
          </cell>
          <cell r="H2060">
            <v>-13.302</v>
          </cell>
        </row>
        <row r="2061">
          <cell r="C2061">
            <v>12584.517</v>
          </cell>
          <cell r="D2061">
            <v>5.3150000000000004</v>
          </cell>
          <cell r="G2061">
            <v>16122.957</v>
          </cell>
          <cell r="H2061">
            <v>-13.509</v>
          </cell>
        </row>
        <row r="2062">
          <cell r="C2062">
            <v>12597.886</v>
          </cell>
          <cell r="D2062">
            <v>5.242</v>
          </cell>
          <cell r="G2062">
            <v>16125.377</v>
          </cell>
          <cell r="H2062">
            <v>-13.685</v>
          </cell>
        </row>
        <row r="2063">
          <cell r="C2063">
            <v>12608.669</v>
          </cell>
          <cell r="D2063">
            <v>5.2560000000000002</v>
          </cell>
          <cell r="G2063">
            <v>16128.005999999999</v>
          </cell>
          <cell r="H2063">
            <v>-13.831</v>
          </cell>
        </row>
        <row r="2064">
          <cell r="C2064">
            <v>12613.166999999999</v>
          </cell>
          <cell r="D2064">
            <v>5.266</v>
          </cell>
          <cell r="G2064">
            <v>16130.907999999999</v>
          </cell>
          <cell r="H2064">
            <v>-13.896000000000001</v>
          </cell>
        </row>
        <row r="2065">
          <cell r="C2065">
            <v>12663.026</v>
          </cell>
          <cell r="D2065">
            <v>5.6859999999999999</v>
          </cell>
          <cell r="G2065">
            <v>16133.116</v>
          </cell>
          <cell r="H2065">
            <v>-13.904</v>
          </cell>
        </row>
        <row r="2066">
          <cell r="C2066">
            <v>12674.29</v>
          </cell>
          <cell r="D2066">
            <v>5.899</v>
          </cell>
          <cell r="G2066">
            <v>16135.439</v>
          </cell>
          <cell r="H2066">
            <v>-13.848000000000001</v>
          </cell>
        </row>
        <row r="2067">
          <cell r="C2067">
            <v>12678.522000000001</v>
          </cell>
          <cell r="D2067">
            <v>5.9409999999999998</v>
          </cell>
          <cell r="G2067">
            <v>16138.285</v>
          </cell>
          <cell r="H2067">
            <v>-13.722</v>
          </cell>
        </row>
        <row r="2068">
          <cell r="C2068">
            <v>12684.437</v>
          </cell>
          <cell r="D2068">
            <v>6.0250000000000004</v>
          </cell>
          <cell r="G2068">
            <v>16141.656000000001</v>
          </cell>
          <cell r="H2068">
            <v>-13.414</v>
          </cell>
        </row>
        <row r="2069">
          <cell r="C2069">
            <v>12689.459000000001</v>
          </cell>
          <cell r="D2069">
            <v>5.8959999999999999</v>
          </cell>
          <cell r="G2069">
            <v>16145.268</v>
          </cell>
          <cell r="H2069">
            <v>-13.082000000000001</v>
          </cell>
        </row>
        <row r="2070">
          <cell r="C2070">
            <v>12701.065000000001</v>
          </cell>
          <cell r="D2070">
            <v>5.5140000000000002</v>
          </cell>
          <cell r="G2070">
            <v>16147.989</v>
          </cell>
          <cell r="H2070">
            <v>-12.759</v>
          </cell>
        </row>
        <row r="2071">
          <cell r="C2071">
            <v>12711.611000000001</v>
          </cell>
          <cell r="D2071">
            <v>5.0149999999999997</v>
          </cell>
          <cell r="G2071">
            <v>16150.258</v>
          </cell>
          <cell r="H2071">
            <v>-12.564</v>
          </cell>
        </row>
        <row r="2072">
          <cell r="C2072">
            <v>12737.298000000001</v>
          </cell>
          <cell r="D2072">
            <v>4.032</v>
          </cell>
          <cell r="G2072">
            <v>16152.281000000001</v>
          </cell>
          <cell r="H2072">
            <v>-12.212999999999999</v>
          </cell>
        </row>
        <row r="2073">
          <cell r="C2073">
            <v>12766.314</v>
          </cell>
          <cell r="D2073">
            <v>3.1629999999999998</v>
          </cell>
          <cell r="G2073">
            <v>16154.868</v>
          </cell>
          <cell r="H2073">
            <v>-11.808999999999999</v>
          </cell>
        </row>
        <row r="2074">
          <cell r="C2074">
            <v>12768.324000000001</v>
          </cell>
          <cell r="D2074">
            <v>3.242</v>
          </cell>
          <cell r="G2074">
            <v>16157.96</v>
          </cell>
          <cell r="H2074">
            <v>-11.269</v>
          </cell>
        </row>
        <row r="2075">
          <cell r="C2075">
            <v>12780.254999999999</v>
          </cell>
          <cell r="D2075">
            <v>2.5449999999999999</v>
          </cell>
          <cell r="G2075">
            <v>16160.195</v>
          </cell>
          <cell r="H2075">
            <v>-10.818</v>
          </cell>
        </row>
        <row r="2076">
          <cell r="C2076">
            <v>12790.945</v>
          </cell>
          <cell r="D2076">
            <v>2.4089999999999998</v>
          </cell>
          <cell r="G2076">
            <v>16162.423000000001</v>
          </cell>
          <cell r="H2076">
            <v>-10.321</v>
          </cell>
        </row>
        <row r="2077">
          <cell r="C2077">
            <v>12800.775</v>
          </cell>
          <cell r="D2077">
            <v>2.3479999999999999</v>
          </cell>
          <cell r="G2077">
            <v>16165.849</v>
          </cell>
          <cell r="H2077">
            <v>-9.6590000000000007</v>
          </cell>
        </row>
        <row r="2078">
          <cell r="C2078">
            <v>12804.404</v>
          </cell>
          <cell r="D2078">
            <v>2.5110000000000001</v>
          </cell>
          <cell r="G2078">
            <v>16170.079</v>
          </cell>
          <cell r="H2078">
            <v>-8.6340000000000003</v>
          </cell>
        </row>
        <row r="2079">
          <cell r="C2079">
            <v>12807.867</v>
          </cell>
          <cell r="D2079">
            <v>2.5350000000000001</v>
          </cell>
          <cell r="G2079">
            <v>16181.307000000001</v>
          </cell>
          <cell r="H2079">
            <v>-6.8769999999999998</v>
          </cell>
        </row>
        <row r="2080">
          <cell r="C2080">
            <v>12816.062</v>
          </cell>
          <cell r="D2080">
            <v>2.7909999999999999</v>
          </cell>
          <cell r="G2080">
            <v>16196.686</v>
          </cell>
          <cell r="H2080">
            <v>-5.6429999999999998</v>
          </cell>
        </row>
        <row r="2081">
          <cell r="C2081">
            <v>12819.615</v>
          </cell>
          <cell r="D2081">
            <v>2.8570000000000002</v>
          </cell>
          <cell r="G2081">
            <v>16208.325999999999</v>
          </cell>
          <cell r="H2081">
            <v>-5.3819999999999997</v>
          </cell>
        </row>
        <row r="2082">
          <cell r="C2082">
            <v>12826.308999999999</v>
          </cell>
          <cell r="D2082">
            <v>3.3519999999999999</v>
          </cell>
          <cell r="G2082">
            <v>16220.163</v>
          </cell>
          <cell r="H2082">
            <v>-5.3609999999999998</v>
          </cell>
        </row>
        <row r="2083">
          <cell r="C2083">
            <v>12837.557000000001</v>
          </cell>
          <cell r="D2083">
            <v>4.4119999999999999</v>
          </cell>
          <cell r="G2083">
            <v>16232.787</v>
          </cell>
          <cell r="H2083">
            <v>-5.3780000000000001</v>
          </cell>
        </row>
        <row r="2084">
          <cell r="C2084">
            <v>12844.174000000001</v>
          </cell>
          <cell r="D2084">
            <v>5.1260000000000003</v>
          </cell>
          <cell r="G2084">
            <v>16243.671</v>
          </cell>
          <cell r="H2084">
            <v>-5.3970000000000002</v>
          </cell>
        </row>
        <row r="2085">
          <cell r="C2085">
            <v>12851.450999999999</v>
          </cell>
          <cell r="D2085">
            <v>5.7460000000000004</v>
          </cell>
          <cell r="G2085">
            <v>16256.513999999999</v>
          </cell>
          <cell r="H2085">
            <v>-5.3620000000000001</v>
          </cell>
        </row>
        <row r="2086">
          <cell r="C2086">
            <v>12857.136</v>
          </cell>
          <cell r="D2086">
            <v>6.32</v>
          </cell>
          <cell r="G2086">
            <v>16277.409</v>
          </cell>
          <cell r="H2086">
            <v>-5.48</v>
          </cell>
        </row>
        <row r="2087">
          <cell r="C2087">
            <v>12865.201999999999</v>
          </cell>
          <cell r="D2087">
            <v>6.9950000000000001</v>
          </cell>
          <cell r="G2087">
            <v>16311.806</v>
          </cell>
          <cell r="H2087">
            <v>-5.4119999999999999</v>
          </cell>
        </row>
        <row r="2088">
          <cell r="C2088">
            <v>12875.442999999999</v>
          </cell>
          <cell r="D2088">
            <v>7.3170000000000002</v>
          </cell>
          <cell r="G2088">
            <v>16333.374</v>
          </cell>
          <cell r="H2088">
            <v>-5.4279999999999999</v>
          </cell>
        </row>
        <row r="2089">
          <cell r="C2089">
            <v>12885.996999999999</v>
          </cell>
          <cell r="D2089">
            <v>7.08</v>
          </cell>
          <cell r="G2089">
            <v>16351.248</v>
          </cell>
          <cell r="H2089">
            <v>-5.4029999999999996</v>
          </cell>
        </row>
        <row r="2090">
          <cell r="C2090">
            <v>12899.386</v>
          </cell>
          <cell r="D2090">
            <v>5.601</v>
          </cell>
          <cell r="G2090">
            <v>16372.237999999999</v>
          </cell>
          <cell r="H2090">
            <v>-5.524</v>
          </cell>
        </row>
        <row r="2091">
          <cell r="C2091">
            <v>12918.832</v>
          </cell>
          <cell r="D2091">
            <v>1.3140000000000001</v>
          </cell>
          <cell r="G2091">
            <v>16403.353999999999</v>
          </cell>
          <cell r="H2091">
            <v>-5.5860000000000003</v>
          </cell>
        </row>
        <row r="2092">
          <cell r="C2092">
            <v>12924.215</v>
          </cell>
          <cell r="D2092">
            <v>-0.27300000000000002</v>
          </cell>
          <cell r="G2092">
            <v>16456.649000000001</v>
          </cell>
          <cell r="H2092">
            <v>-5.5119999999999996</v>
          </cell>
        </row>
        <row r="2093">
          <cell r="C2093">
            <v>12928.793</v>
          </cell>
          <cell r="D2093">
            <v>-1.623</v>
          </cell>
          <cell r="G2093">
            <v>16477.612000000001</v>
          </cell>
          <cell r="H2093">
            <v>-5.9029999999999996</v>
          </cell>
        </row>
        <row r="2094">
          <cell r="C2094">
            <v>12931.94</v>
          </cell>
          <cell r="D2094">
            <v>-2.4129999999999998</v>
          </cell>
          <cell r="G2094">
            <v>16504.121999999999</v>
          </cell>
          <cell r="H2094">
            <v>-5.899</v>
          </cell>
        </row>
        <row r="2095">
          <cell r="C2095">
            <v>12935.766</v>
          </cell>
          <cell r="D2095">
            <v>-3.3220000000000001</v>
          </cell>
          <cell r="G2095">
            <v>16535.614000000001</v>
          </cell>
          <cell r="H2095">
            <v>-5.8440000000000003</v>
          </cell>
        </row>
        <row r="2096">
          <cell r="C2096">
            <v>12939.655000000001</v>
          </cell>
          <cell r="D2096">
            <v>-3.9969999999999999</v>
          </cell>
          <cell r="G2096">
            <v>16562.27</v>
          </cell>
          <cell r="H2096">
            <v>-5.798</v>
          </cell>
        </row>
        <row r="2097">
          <cell r="C2097">
            <v>12942.401</v>
          </cell>
          <cell r="D2097">
            <v>-4.3650000000000002</v>
          </cell>
          <cell r="G2097">
            <v>16581.807000000001</v>
          </cell>
          <cell r="H2097">
            <v>-5.54</v>
          </cell>
        </row>
        <row r="2098">
          <cell r="C2098">
            <v>12945.464</v>
          </cell>
          <cell r="D2098">
            <v>-4.5030000000000001</v>
          </cell>
          <cell r="G2098">
            <v>16600.526999999998</v>
          </cell>
          <cell r="H2098">
            <v>-5.5190000000000001</v>
          </cell>
        </row>
        <row r="2099">
          <cell r="C2099">
            <v>12948.842000000001</v>
          </cell>
          <cell r="D2099">
            <v>-4.5910000000000002</v>
          </cell>
          <cell r="G2099">
            <v>16633.887999999999</v>
          </cell>
          <cell r="H2099">
            <v>-5.5919999999999996</v>
          </cell>
        </row>
        <row r="2100">
          <cell r="C2100">
            <v>12952.035</v>
          </cell>
          <cell r="D2100">
            <v>-4.5640000000000001</v>
          </cell>
          <cell r="G2100">
            <v>16654.755000000001</v>
          </cell>
          <cell r="H2100">
            <v>-6.4939999999999998</v>
          </cell>
        </row>
        <row r="2101">
          <cell r="C2101">
            <v>12955.029</v>
          </cell>
          <cell r="D2101">
            <v>-4.444</v>
          </cell>
          <cell r="G2101">
            <v>16662.420999999998</v>
          </cell>
          <cell r="H2101">
            <v>-7.1369999999999996</v>
          </cell>
        </row>
        <row r="2102">
          <cell r="C2102">
            <v>12958.05</v>
          </cell>
          <cell r="D2102">
            <v>-4.1470000000000002</v>
          </cell>
          <cell r="G2102">
            <v>16667.625</v>
          </cell>
          <cell r="H2102">
            <v>-7.8680000000000003</v>
          </cell>
        </row>
        <row r="2103">
          <cell r="C2103">
            <v>12961.218999999999</v>
          </cell>
          <cell r="D2103">
            <v>-3.6349999999999998</v>
          </cell>
          <cell r="G2103">
            <v>16672.536</v>
          </cell>
          <cell r="H2103">
            <v>-8.6820000000000004</v>
          </cell>
        </row>
        <row r="2104">
          <cell r="C2104">
            <v>12964.498</v>
          </cell>
          <cell r="D2104">
            <v>-2.944</v>
          </cell>
          <cell r="G2104">
            <v>16677.518</v>
          </cell>
          <cell r="H2104">
            <v>-9.4410000000000007</v>
          </cell>
        </row>
        <row r="2105">
          <cell r="C2105">
            <v>12968.071</v>
          </cell>
          <cell r="D2105">
            <v>-2.0190000000000001</v>
          </cell>
          <cell r="G2105">
            <v>16682.325000000001</v>
          </cell>
          <cell r="H2105">
            <v>-10.054</v>
          </cell>
        </row>
        <row r="2106">
          <cell r="C2106">
            <v>12971.51</v>
          </cell>
          <cell r="D2106">
            <v>-1.0409999999999999</v>
          </cell>
          <cell r="G2106">
            <v>16687.672999999999</v>
          </cell>
          <cell r="H2106">
            <v>-10.798999999999999</v>
          </cell>
        </row>
        <row r="2107">
          <cell r="C2107">
            <v>12975.029</v>
          </cell>
          <cell r="D2107">
            <v>7.2999999999999995E-2</v>
          </cell>
          <cell r="G2107">
            <v>16692.777999999998</v>
          </cell>
          <cell r="H2107">
            <v>-11.406000000000001</v>
          </cell>
        </row>
        <row r="2108">
          <cell r="C2108">
            <v>12978.21</v>
          </cell>
          <cell r="D2108">
            <v>1.296</v>
          </cell>
          <cell r="G2108">
            <v>16697.240000000002</v>
          </cell>
          <cell r="H2108">
            <v>-11.688000000000001</v>
          </cell>
        </row>
        <row r="2109">
          <cell r="C2109">
            <v>12985.634</v>
          </cell>
          <cell r="D2109">
            <v>3.827</v>
          </cell>
          <cell r="G2109">
            <v>16702.131000000001</v>
          </cell>
          <cell r="H2109">
            <v>-11.912000000000001</v>
          </cell>
        </row>
        <row r="2110">
          <cell r="C2110">
            <v>12997.254999999999</v>
          </cell>
          <cell r="D2110">
            <v>7.82</v>
          </cell>
          <cell r="G2110">
            <v>16706.702000000001</v>
          </cell>
          <cell r="H2110">
            <v>-11.999000000000001</v>
          </cell>
        </row>
        <row r="2111">
          <cell r="C2111">
            <v>13010.156999999999</v>
          </cell>
          <cell r="D2111">
            <v>12.413</v>
          </cell>
          <cell r="G2111">
            <v>16710.774000000001</v>
          </cell>
          <cell r="H2111">
            <v>-12.103999999999999</v>
          </cell>
        </row>
        <row r="2112">
          <cell r="C2112">
            <v>13023.333000000001</v>
          </cell>
          <cell r="D2112">
            <v>17.117000000000001</v>
          </cell>
          <cell r="G2112">
            <v>16714.053</v>
          </cell>
          <cell r="H2112">
            <v>-12.112</v>
          </cell>
        </row>
        <row r="2113">
          <cell r="C2113">
            <v>13036.084000000001</v>
          </cell>
          <cell r="D2113">
            <v>21.643999999999998</v>
          </cell>
          <cell r="G2113">
            <v>16718.633000000002</v>
          </cell>
          <cell r="H2113">
            <v>-11.836</v>
          </cell>
        </row>
        <row r="2114">
          <cell r="C2114">
            <v>13043.937</v>
          </cell>
          <cell r="D2114">
            <v>24.507999999999999</v>
          </cell>
          <cell r="G2114">
            <v>16722.48</v>
          </cell>
          <cell r="H2114">
            <v>-11.518000000000001</v>
          </cell>
        </row>
        <row r="2115">
          <cell r="C2115">
            <v>13047.903</v>
          </cell>
          <cell r="D2115">
            <v>26.050999999999998</v>
          </cell>
          <cell r="G2115">
            <v>16729.239000000001</v>
          </cell>
          <cell r="H2115">
            <v>-10.587</v>
          </cell>
        </row>
        <row r="2116">
          <cell r="C2116">
            <v>13054.143</v>
          </cell>
          <cell r="D2116">
            <v>28.408000000000001</v>
          </cell>
          <cell r="G2116">
            <v>16737.223000000002</v>
          </cell>
          <cell r="H2116">
            <v>-9.5489999999999995</v>
          </cell>
        </row>
        <row r="2117">
          <cell r="C2117">
            <v>13059.224</v>
          </cell>
          <cell r="D2117">
            <v>30.134</v>
          </cell>
          <cell r="G2117">
            <v>16758.294000000002</v>
          </cell>
          <cell r="H2117">
            <v>-6.601</v>
          </cell>
        </row>
        <row r="2118">
          <cell r="C2118">
            <v>13064.941999999999</v>
          </cell>
          <cell r="D2118">
            <v>32.091999999999999</v>
          </cell>
          <cell r="G2118">
            <v>16784.671999999999</v>
          </cell>
          <cell r="H2118">
            <v>-2.4580000000000002</v>
          </cell>
        </row>
        <row r="2119">
          <cell r="C2119">
            <v>13068.71</v>
          </cell>
          <cell r="D2119">
            <v>33.289000000000001</v>
          </cell>
          <cell r="G2119">
            <v>16787.715</v>
          </cell>
          <cell r="H2119">
            <v>-1.7450000000000001</v>
          </cell>
        </row>
        <row r="2120">
          <cell r="C2120">
            <v>13072.009</v>
          </cell>
          <cell r="D2120">
            <v>34.110999999999997</v>
          </cell>
          <cell r="G2120">
            <v>16791.701000000001</v>
          </cell>
          <cell r="H2120">
            <v>-1.0369999999999999</v>
          </cell>
        </row>
        <row r="2121">
          <cell r="C2121">
            <v>13074.808000000001</v>
          </cell>
          <cell r="D2121">
            <v>34.764000000000003</v>
          </cell>
          <cell r="G2121">
            <v>16797.058000000001</v>
          </cell>
          <cell r="H2121">
            <v>-0.252</v>
          </cell>
        </row>
        <row r="2122">
          <cell r="C2122">
            <v>13077.023999999999</v>
          </cell>
          <cell r="D2122">
            <v>35.026000000000003</v>
          </cell>
          <cell r="G2122">
            <v>16799.93</v>
          </cell>
          <cell r="H2122">
            <v>0.14799999999999999</v>
          </cell>
        </row>
        <row r="2123">
          <cell r="C2123">
            <v>13079.866</v>
          </cell>
          <cell r="D2123">
            <v>35.326000000000001</v>
          </cell>
          <cell r="G2123">
            <v>16803.284</v>
          </cell>
          <cell r="H2123">
            <v>0.754</v>
          </cell>
        </row>
        <row r="2124">
          <cell r="C2124">
            <v>13083.001</v>
          </cell>
          <cell r="D2124">
            <v>35.49</v>
          </cell>
          <cell r="G2124">
            <v>16806.977999999999</v>
          </cell>
          <cell r="H2124">
            <v>1.181</v>
          </cell>
        </row>
        <row r="2125">
          <cell r="C2125">
            <v>13089.812</v>
          </cell>
          <cell r="D2125">
            <v>35.454000000000001</v>
          </cell>
          <cell r="G2125">
            <v>16812.185000000001</v>
          </cell>
          <cell r="H2125">
            <v>1.641</v>
          </cell>
        </row>
        <row r="2126">
          <cell r="C2126">
            <v>13094.136</v>
          </cell>
          <cell r="D2126">
            <v>35.220999999999997</v>
          </cell>
          <cell r="G2126">
            <v>16817.667000000001</v>
          </cell>
          <cell r="H2126">
            <v>2.0249999999999999</v>
          </cell>
        </row>
        <row r="2127">
          <cell r="C2127">
            <v>13096.504000000001</v>
          </cell>
          <cell r="D2127">
            <v>34.99</v>
          </cell>
          <cell r="G2127">
            <v>16824.277999999998</v>
          </cell>
          <cell r="H2127">
            <v>1.9910000000000001</v>
          </cell>
        </row>
        <row r="2128">
          <cell r="C2128">
            <v>13100.57</v>
          </cell>
          <cell r="D2128">
            <v>34.445999999999998</v>
          </cell>
          <cell r="G2128">
            <v>16829.644</v>
          </cell>
          <cell r="H2128">
            <v>1.865</v>
          </cell>
        </row>
        <row r="2129">
          <cell r="C2129">
            <v>13104.473</v>
          </cell>
          <cell r="D2129">
            <v>33.713000000000001</v>
          </cell>
          <cell r="G2129">
            <v>16835.172999999999</v>
          </cell>
          <cell r="H2129">
            <v>1.61</v>
          </cell>
        </row>
        <row r="2130">
          <cell r="C2130">
            <v>13107.163</v>
          </cell>
          <cell r="D2130">
            <v>32.832999999999998</v>
          </cell>
          <cell r="G2130">
            <v>16840.402999999998</v>
          </cell>
          <cell r="H2130">
            <v>1.139</v>
          </cell>
        </row>
        <row r="2131">
          <cell r="C2131">
            <v>13110.235000000001</v>
          </cell>
          <cell r="D2131">
            <v>31.795000000000002</v>
          </cell>
          <cell r="G2131">
            <v>16845.234</v>
          </cell>
          <cell r="H2131">
            <v>0.60399999999999998</v>
          </cell>
        </row>
        <row r="2132">
          <cell r="C2132">
            <v>13115.699000000001</v>
          </cell>
          <cell r="D2132">
            <v>29.706</v>
          </cell>
          <cell r="G2132">
            <v>16850.89</v>
          </cell>
          <cell r="H2132">
            <v>-0.254</v>
          </cell>
        </row>
        <row r="2133">
          <cell r="C2133">
            <v>13121.415000000001</v>
          </cell>
          <cell r="D2133">
            <v>27.616</v>
          </cell>
          <cell r="G2133">
            <v>16855.757000000001</v>
          </cell>
          <cell r="H2133">
            <v>-1.1279999999999999</v>
          </cell>
        </row>
        <row r="2134">
          <cell r="C2134">
            <v>13132.682000000001</v>
          </cell>
          <cell r="D2134">
            <v>23.431999999999999</v>
          </cell>
          <cell r="G2134">
            <v>16860.727999999999</v>
          </cell>
          <cell r="H2134">
            <v>-2.1419999999999999</v>
          </cell>
        </row>
        <row r="2135">
          <cell r="C2135">
            <v>13137.655000000001</v>
          </cell>
          <cell r="D2135">
            <v>21.472999999999999</v>
          </cell>
          <cell r="G2135">
            <v>16865.858</v>
          </cell>
          <cell r="H2135">
            <v>-3.121</v>
          </cell>
        </row>
        <row r="2136">
          <cell r="C2136">
            <v>13142.964</v>
          </cell>
          <cell r="D2136">
            <v>19.350000000000001</v>
          </cell>
          <cell r="G2136">
            <v>16872.469000000001</v>
          </cell>
          <cell r="H2136">
            <v>-4.0720000000000001</v>
          </cell>
        </row>
        <row r="2137">
          <cell r="C2137">
            <v>13154.757</v>
          </cell>
          <cell r="D2137">
            <v>15.105</v>
          </cell>
          <cell r="G2137">
            <v>16887.848000000002</v>
          </cell>
          <cell r="H2137">
            <v>-5.1870000000000003</v>
          </cell>
        </row>
        <row r="2138">
          <cell r="C2138">
            <v>13163.710999999999</v>
          </cell>
          <cell r="D2138">
            <v>12.430999999999999</v>
          </cell>
          <cell r="G2138">
            <v>16909.566999999999</v>
          </cell>
          <cell r="H2138">
            <v>-5.516</v>
          </cell>
        </row>
        <row r="2139">
          <cell r="C2139">
            <v>13170.364</v>
          </cell>
          <cell r="D2139">
            <v>10.523999999999999</v>
          </cell>
          <cell r="G2139">
            <v>16936.062999999998</v>
          </cell>
          <cell r="H2139">
            <v>-5.4080000000000004</v>
          </cell>
        </row>
        <row r="2140">
          <cell r="C2140">
            <v>13183.361999999999</v>
          </cell>
          <cell r="D2140">
            <v>8.1020000000000003</v>
          </cell>
          <cell r="G2140">
            <v>16952.134999999998</v>
          </cell>
          <cell r="H2140">
            <v>-5.3789999999999996</v>
          </cell>
        </row>
        <row r="2141">
          <cell r="C2141">
            <v>13198.335999999999</v>
          </cell>
          <cell r="D2141">
            <v>7.3150000000000004</v>
          </cell>
          <cell r="G2141">
            <v>16972.386999999999</v>
          </cell>
          <cell r="H2141">
            <v>-5.37</v>
          </cell>
        </row>
        <row r="2142">
          <cell r="C2142">
            <v>13205.217000000001</v>
          </cell>
          <cell r="D2142">
            <v>7.6210000000000004</v>
          </cell>
          <cell r="G2142">
            <v>16996.371999999999</v>
          </cell>
          <cell r="H2142">
            <v>-5.5359999999999996</v>
          </cell>
        </row>
        <row r="2143">
          <cell r="C2143">
            <v>13226.370999999999</v>
          </cell>
          <cell r="D2143">
            <v>11.676</v>
          </cell>
          <cell r="G2143">
            <v>17008.482</v>
          </cell>
          <cell r="H2143">
            <v>-5.7729999999999997</v>
          </cell>
        </row>
        <row r="2144">
          <cell r="C2144">
            <v>13235.698</v>
          </cell>
          <cell r="D2144">
            <v>14.83</v>
          </cell>
          <cell r="G2144">
            <v>17014.288</v>
          </cell>
          <cell r="H2144">
            <v>-6.0060000000000002</v>
          </cell>
        </row>
        <row r="2145">
          <cell r="C2145">
            <v>13242.396000000001</v>
          </cell>
          <cell r="D2145">
            <v>17.739999999999998</v>
          </cell>
          <cell r="G2145">
            <v>17019.850999999999</v>
          </cell>
          <cell r="H2145">
            <v>-6.4729999999999999</v>
          </cell>
        </row>
        <row r="2146">
          <cell r="C2146">
            <v>13250.355</v>
          </cell>
          <cell r="D2146">
            <v>21.963000000000001</v>
          </cell>
          <cell r="G2146">
            <v>17024.506000000001</v>
          </cell>
          <cell r="H2146">
            <v>-7.2</v>
          </cell>
        </row>
        <row r="2147">
          <cell r="C2147">
            <v>13252.683999999999</v>
          </cell>
          <cell r="D2147">
            <v>23.129000000000001</v>
          </cell>
          <cell r="G2147">
            <v>17029.032999999999</v>
          </cell>
          <cell r="H2147">
            <v>-7.9420000000000002</v>
          </cell>
        </row>
        <row r="2148">
          <cell r="C2148">
            <v>13254.665999999999</v>
          </cell>
          <cell r="D2148">
            <v>24.123999999999999</v>
          </cell>
          <cell r="G2148">
            <v>17032.905999999999</v>
          </cell>
          <cell r="H2148">
            <v>-8.6110000000000007</v>
          </cell>
        </row>
        <row r="2149">
          <cell r="C2149">
            <v>13257.282999999999</v>
          </cell>
          <cell r="D2149">
            <v>25.428999999999998</v>
          </cell>
          <cell r="G2149">
            <v>17037.190999999999</v>
          </cell>
          <cell r="H2149">
            <v>-9.4130000000000003</v>
          </cell>
        </row>
        <row r="2150">
          <cell r="C2150">
            <v>13259.349</v>
          </cell>
          <cell r="D2150">
            <v>26.379000000000001</v>
          </cell>
          <cell r="G2150">
            <v>17041.427</v>
          </cell>
          <cell r="H2150">
            <v>-10.236000000000001</v>
          </cell>
        </row>
        <row r="2151">
          <cell r="C2151">
            <v>13261.422</v>
          </cell>
          <cell r="D2151">
            <v>27.265000000000001</v>
          </cell>
          <cell r="G2151">
            <v>17045.603999999999</v>
          </cell>
          <cell r="H2151">
            <v>-11.215999999999999</v>
          </cell>
        </row>
        <row r="2152">
          <cell r="C2152">
            <v>13263.853999999999</v>
          </cell>
          <cell r="D2152">
            <v>28.173999999999999</v>
          </cell>
          <cell r="G2152">
            <v>17048.933000000001</v>
          </cell>
          <cell r="H2152">
            <v>-11.914999999999999</v>
          </cell>
        </row>
        <row r="2153">
          <cell r="C2153">
            <v>13265.924000000001</v>
          </cell>
          <cell r="D2153">
            <v>28.824000000000002</v>
          </cell>
          <cell r="G2153">
            <v>17052.513999999999</v>
          </cell>
          <cell r="H2153">
            <v>-12.766</v>
          </cell>
        </row>
        <row r="2154">
          <cell r="C2154">
            <v>13268.361999999999</v>
          </cell>
          <cell r="D2154">
            <v>29.623000000000001</v>
          </cell>
          <cell r="G2154">
            <v>17057.898000000001</v>
          </cell>
          <cell r="H2154">
            <v>-13.988</v>
          </cell>
        </row>
        <row r="2155">
          <cell r="C2155">
            <v>13269.896000000001</v>
          </cell>
          <cell r="D2155">
            <v>30.045000000000002</v>
          </cell>
          <cell r="G2155">
            <v>17062.519</v>
          </cell>
          <cell r="H2155">
            <v>-14.957000000000001</v>
          </cell>
        </row>
        <row r="2156">
          <cell r="C2156">
            <v>13271.543</v>
          </cell>
          <cell r="D2156">
            <v>30.512</v>
          </cell>
          <cell r="G2156">
            <v>17070.547999999999</v>
          </cell>
          <cell r="H2156">
            <v>-16.687999999999999</v>
          </cell>
        </row>
        <row r="2157">
          <cell r="C2157">
            <v>13274.12</v>
          </cell>
          <cell r="D2157">
            <v>30.850999999999999</v>
          </cell>
          <cell r="G2157">
            <v>17075.275000000001</v>
          </cell>
          <cell r="H2157">
            <v>-17.602</v>
          </cell>
        </row>
        <row r="2158">
          <cell r="C2158">
            <v>13275.982</v>
          </cell>
          <cell r="D2158">
            <v>30.992999999999999</v>
          </cell>
          <cell r="G2158">
            <v>17083.895</v>
          </cell>
          <cell r="H2158">
            <v>-18.995000000000001</v>
          </cell>
        </row>
        <row r="2159">
          <cell r="C2159">
            <v>13277.825000000001</v>
          </cell>
          <cell r="D2159">
            <v>31.167999999999999</v>
          </cell>
          <cell r="G2159">
            <v>17095.993999999999</v>
          </cell>
          <cell r="H2159">
            <v>-20.260999999999999</v>
          </cell>
        </row>
        <row r="2160">
          <cell r="C2160">
            <v>13279.682000000001</v>
          </cell>
          <cell r="D2160">
            <v>31.224</v>
          </cell>
          <cell r="G2160">
            <v>17111.958999999999</v>
          </cell>
          <cell r="H2160">
            <v>-20.742999999999999</v>
          </cell>
        </row>
        <row r="2161">
          <cell r="C2161">
            <v>13280.798000000001</v>
          </cell>
          <cell r="D2161">
            <v>31.27</v>
          </cell>
          <cell r="G2161">
            <v>17135.921999999999</v>
          </cell>
          <cell r="H2161">
            <v>94.896000000000001</v>
          </cell>
        </row>
        <row r="2162">
          <cell r="C2162">
            <v>13284.041999999999</v>
          </cell>
          <cell r="D2162">
            <v>31.309000000000001</v>
          </cell>
          <cell r="G2162">
            <v>17152.062000000002</v>
          </cell>
          <cell r="H2162">
            <v>-18.23</v>
          </cell>
        </row>
        <row r="2163">
          <cell r="C2163">
            <v>13286.79</v>
          </cell>
          <cell r="D2163">
            <v>31.355</v>
          </cell>
          <cell r="G2163">
            <v>17153.312999999998</v>
          </cell>
          <cell r="H2163">
            <v>97.319000000000003</v>
          </cell>
        </row>
        <row r="2164">
          <cell r="C2164">
            <v>13289.155000000001</v>
          </cell>
          <cell r="D2164">
            <v>31.356000000000002</v>
          </cell>
          <cell r="G2164">
            <v>17157.285</v>
          </cell>
          <cell r="H2164">
            <v>97.944999999999993</v>
          </cell>
        </row>
        <row r="2165">
          <cell r="C2165">
            <v>13291.178</v>
          </cell>
          <cell r="D2165">
            <v>31.126000000000001</v>
          </cell>
          <cell r="G2165">
            <v>17159.157999999999</v>
          </cell>
          <cell r="H2165">
            <v>-17.783999999999999</v>
          </cell>
        </row>
        <row r="2166">
          <cell r="C2166">
            <v>13293.494000000001</v>
          </cell>
          <cell r="D2166">
            <v>30.867000000000001</v>
          </cell>
          <cell r="G2166">
            <v>17160.478999999999</v>
          </cell>
          <cell r="H2166">
            <v>98.275999999999996</v>
          </cell>
        </row>
        <row r="2167">
          <cell r="C2167">
            <v>13295.691000000001</v>
          </cell>
          <cell r="D2167">
            <v>30.617999999999999</v>
          </cell>
          <cell r="G2167">
            <v>17164.455000000002</v>
          </cell>
          <cell r="H2167">
            <v>98.334000000000003</v>
          </cell>
        </row>
        <row r="2168">
          <cell r="C2168">
            <v>13297.921</v>
          </cell>
          <cell r="D2168">
            <v>30.181999999999999</v>
          </cell>
          <cell r="G2168">
            <v>17164.996999999999</v>
          </cell>
          <cell r="H2168">
            <v>-17.363</v>
          </cell>
        </row>
        <row r="2169">
          <cell r="C2169">
            <v>13299.888999999999</v>
          </cell>
          <cell r="D2169">
            <v>29.789000000000001</v>
          </cell>
          <cell r="G2169">
            <v>17168.232</v>
          </cell>
          <cell r="H2169">
            <v>98.296999999999997</v>
          </cell>
        </row>
        <row r="2170">
          <cell r="C2170">
            <v>13302.511</v>
          </cell>
          <cell r="D2170">
            <v>29.344000000000001</v>
          </cell>
          <cell r="G2170">
            <v>17169.708999999999</v>
          </cell>
          <cell r="H2170">
            <v>-16.896999999999998</v>
          </cell>
        </row>
        <row r="2171">
          <cell r="C2171">
            <v>13304.712</v>
          </cell>
          <cell r="D2171">
            <v>28.831</v>
          </cell>
          <cell r="G2171">
            <v>17172.667000000001</v>
          </cell>
          <cell r="H2171">
            <v>97.864999999999995</v>
          </cell>
        </row>
        <row r="2172">
          <cell r="C2172">
            <v>13308.034</v>
          </cell>
          <cell r="D2172">
            <v>27.898</v>
          </cell>
          <cell r="G2172">
            <v>17174.314999999999</v>
          </cell>
          <cell r="H2172">
            <v>-16.295999999999999</v>
          </cell>
        </row>
        <row r="2173">
          <cell r="C2173">
            <v>13311.076999999999</v>
          </cell>
          <cell r="D2173">
            <v>27.071999999999999</v>
          </cell>
          <cell r="G2173">
            <v>17178.198</v>
          </cell>
          <cell r="H2173">
            <v>97.26</v>
          </cell>
        </row>
        <row r="2174">
          <cell r="C2174">
            <v>13318.313</v>
          </cell>
          <cell r="D2174">
            <v>25.096</v>
          </cell>
          <cell r="G2174">
            <v>17178.599999999999</v>
          </cell>
          <cell r="H2174">
            <v>-15.273</v>
          </cell>
        </row>
        <row r="2175">
          <cell r="C2175">
            <v>13323.919</v>
          </cell>
          <cell r="D2175">
            <v>23.777000000000001</v>
          </cell>
          <cell r="G2175">
            <v>17182.462</v>
          </cell>
          <cell r="H2175">
            <v>-14.125</v>
          </cell>
        </row>
        <row r="2176">
          <cell r="C2176">
            <v>13331.02</v>
          </cell>
          <cell r="D2176">
            <v>22.411999999999999</v>
          </cell>
          <cell r="G2176">
            <v>17184.364000000001</v>
          </cell>
          <cell r="H2176">
            <v>96.433000000000007</v>
          </cell>
        </row>
        <row r="2177">
          <cell r="C2177">
            <v>13341.484</v>
          </cell>
          <cell r="D2177">
            <v>20.565000000000001</v>
          </cell>
          <cell r="G2177">
            <v>17185.748</v>
          </cell>
          <cell r="H2177">
            <v>-13.076000000000001</v>
          </cell>
        </row>
        <row r="2178">
          <cell r="C2178">
            <v>13361.736999999999</v>
          </cell>
          <cell r="D2178">
            <v>16.952000000000002</v>
          </cell>
          <cell r="G2178">
            <v>17188.941999999999</v>
          </cell>
          <cell r="H2178">
            <v>-11.836</v>
          </cell>
        </row>
        <row r="2179">
          <cell r="C2179">
            <v>13378.109</v>
          </cell>
          <cell r="D2179">
            <v>14.048</v>
          </cell>
          <cell r="G2179">
            <v>17191.293000000001</v>
          </cell>
          <cell r="H2179">
            <v>95.302000000000007</v>
          </cell>
        </row>
        <row r="2180">
          <cell r="C2180">
            <v>13385.71</v>
          </cell>
          <cell r="D2180">
            <v>12.706</v>
          </cell>
          <cell r="G2180">
            <v>17193.127</v>
          </cell>
          <cell r="H2180">
            <v>-10.055999999999999</v>
          </cell>
        </row>
        <row r="2181">
          <cell r="C2181">
            <v>13400.474</v>
          </cell>
          <cell r="D2181">
            <v>10.071</v>
          </cell>
          <cell r="G2181">
            <v>17195.792000000001</v>
          </cell>
          <cell r="H2181">
            <v>-8.7279999999999998</v>
          </cell>
        </row>
        <row r="2182">
          <cell r="C2182">
            <v>13410.27</v>
          </cell>
          <cell r="D2182">
            <v>8.2889999999999997</v>
          </cell>
          <cell r="G2182">
            <v>17198.251</v>
          </cell>
          <cell r="H2182">
            <v>-7.431</v>
          </cell>
        </row>
        <row r="2183">
          <cell r="C2183">
            <v>13416.458000000001</v>
          </cell>
          <cell r="D2183">
            <v>7.3959999999999999</v>
          </cell>
          <cell r="G2183">
            <v>17200.191999999999</v>
          </cell>
          <cell r="H2183">
            <v>94.021000000000001</v>
          </cell>
        </row>
        <row r="2184">
          <cell r="C2184">
            <v>13421.23</v>
          </cell>
          <cell r="D2184">
            <v>6.984</v>
          </cell>
          <cell r="G2184">
            <v>17201.221000000001</v>
          </cell>
          <cell r="H2184">
            <v>-5.83</v>
          </cell>
        </row>
        <row r="2185">
          <cell r="C2185">
            <v>13424.962</v>
          </cell>
          <cell r="D2185">
            <v>6.82</v>
          </cell>
          <cell r="G2185">
            <v>17203.599999999999</v>
          </cell>
          <cell r="H2185">
            <v>-4.484</v>
          </cell>
        </row>
        <row r="2186">
          <cell r="C2186">
            <v>13428.691000000001</v>
          </cell>
          <cell r="D2186">
            <v>6.859</v>
          </cell>
          <cell r="G2186">
            <v>17206.8</v>
          </cell>
          <cell r="H2186">
            <v>-2.5339999999999998</v>
          </cell>
        </row>
        <row r="2187">
          <cell r="C2187">
            <v>13433.037</v>
          </cell>
          <cell r="D2187">
            <v>7.0670000000000002</v>
          </cell>
          <cell r="G2187">
            <v>17210.302</v>
          </cell>
          <cell r="H2187">
            <v>-0.308</v>
          </cell>
        </row>
        <row r="2188">
          <cell r="C2188">
            <v>13437.141</v>
          </cell>
          <cell r="D2188">
            <v>7.4630000000000001</v>
          </cell>
          <cell r="G2188">
            <v>17213.666000000001</v>
          </cell>
          <cell r="H2188">
            <v>2.137</v>
          </cell>
        </row>
        <row r="2189">
          <cell r="C2189">
            <v>13442.08</v>
          </cell>
          <cell r="D2189">
            <v>8.1590000000000007</v>
          </cell>
          <cell r="G2189">
            <v>17215.888999999999</v>
          </cell>
          <cell r="H2189">
            <v>91.853999999999999</v>
          </cell>
        </row>
        <row r="2190">
          <cell r="C2190">
            <v>13447.496999999999</v>
          </cell>
          <cell r="D2190">
            <v>9.1720000000000006</v>
          </cell>
          <cell r="G2190">
            <v>17216.424999999999</v>
          </cell>
          <cell r="H2190">
            <v>4.4690000000000003</v>
          </cell>
        </row>
        <row r="2191">
          <cell r="C2191">
            <v>13454.892</v>
          </cell>
          <cell r="D2191">
            <v>10.643000000000001</v>
          </cell>
          <cell r="G2191">
            <v>17219.562999999998</v>
          </cell>
          <cell r="H2191">
            <v>7.407</v>
          </cell>
        </row>
        <row r="2192">
          <cell r="C2192">
            <v>13462.605</v>
          </cell>
          <cell r="D2192">
            <v>12.231999999999999</v>
          </cell>
          <cell r="G2192">
            <v>17222.157999999999</v>
          </cell>
          <cell r="H2192">
            <v>10.234</v>
          </cell>
        </row>
        <row r="2193">
          <cell r="C2193">
            <v>13471.514999999999</v>
          </cell>
          <cell r="D2193">
            <v>14.045999999999999</v>
          </cell>
          <cell r="G2193">
            <v>17225.397000000001</v>
          </cell>
          <cell r="H2193">
            <v>13.653</v>
          </cell>
        </row>
        <row r="2194">
          <cell r="C2194">
            <v>13479.263999999999</v>
          </cell>
          <cell r="D2194">
            <v>15.657</v>
          </cell>
          <cell r="G2194">
            <v>17226.079000000002</v>
          </cell>
          <cell r="H2194">
            <v>89.578000000000003</v>
          </cell>
        </row>
        <row r="2195">
          <cell r="C2195">
            <v>13485.806</v>
          </cell>
          <cell r="D2195">
            <v>16.858000000000001</v>
          </cell>
          <cell r="G2195">
            <v>17227.940999999999</v>
          </cell>
          <cell r="H2195">
            <v>16.367999999999999</v>
          </cell>
        </row>
        <row r="2196">
          <cell r="C2196">
            <v>13499.189</v>
          </cell>
          <cell r="D2196">
            <v>19.401</v>
          </cell>
          <cell r="G2196">
            <v>17229.838</v>
          </cell>
          <cell r="H2196">
            <v>18.533999999999999</v>
          </cell>
        </row>
        <row r="2197">
          <cell r="C2197">
            <v>13508.928</v>
          </cell>
          <cell r="D2197">
            <v>21.324999999999999</v>
          </cell>
          <cell r="G2197">
            <v>17231.808000000001</v>
          </cell>
          <cell r="H2197">
            <v>20.920999999999999</v>
          </cell>
        </row>
        <row r="2198">
          <cell r="C2198">
            <v>13513.825000000001</v>
          </cell>
          <cell r="D2198">
            <v>22.302</v>
          </cell>
          <cell r="G2198">
            <v>17233.467000000001</v>
          </cell>
          <cell r="H2198">
            <v>87.037999999999997</v>
          </cell>
        </row>
        <row r="2199">
          <cell r="C2199">
            <v>13518.790999999999</v>
          </cell>
          <cell r="D2199">
            <v>23.053000000000001</v>
          </cell>
          <cell r="G2199">
            <v>17233.900000000001</v>
          </cell>
          <cell r="H2199">
            <v>23.341000000000001</v>
          </cell>
        </row>
        <row r="2200">
          <cell r="C2200">
            <v>13523.823</v>
          </cell>
          <cell r="D2200">
            <v>23.555</v>
          </cell>
          <cell r="G2200">
            <v>17235.896000000001</v>
          </cell>
          <cell r="H2200">
            <v>25.498000000000001</v>
          </cell>
        </row>
        <row r="2201">
          <cell r="C2201">
            <v>13527.484</v>
          </cell>
          <cell r="D2201">
            <v>23.756</v>
          </cell>
          <cell r="G2201">
            <v>17237.944</v>
          </cell>
          <cell r="H2201">
            <v>28.33</v>
          </cell>
        </row>
        <row r="2202">
          <cell r="C2202">
            <v>13530.152</v>
          </cell>
          <cell r="D2202">
            <v>23.800999999999998</v>
          </cell>
          <cell r="G2202">
            <v>17238.677</v>
          </cell>
          <cell r="H2202">
            <v>84.704999999999998</v>
          </cell>
        </row>
        <row r="2203">
          <cell r="C2203">
            <v>13534.121999999999</v>
          </cell>
          <cell r="D2203">
            <v>23.754000000000001</v>
          </cell>
          <cell r="G2203">
            <v>17240.112000000001</v>
          </cell>
          <cell r="H2203">
            <v>31.071000000000002</v>
          </cell>
        </row>
        <row r="2204">
          <cell r="C2204">
            <v>13538.629000000001</v>
          </cell>
          <cell r="D2204">
            <v>23.565999999999999</v>
          </cell>
          <cell r="G2204">
            <v>17241.352999999999</v>
          </cell>
          <cell r="H2204">
            <v>32.725999999999999</v>
          </cell>
        </row>
        <row r="2205">
          <cell r="C2205">
            <v>13543.709000000001</v>
          </cell>
          <cell r="D2205">
            <v>23.097999999999999</v>
          </cell>
          <cell r="G2205">
            <v>17242.631000000001</v>
          </cell>
          <cell r="H2205">
            <v>82.340999999999994</v>
          </cell>
        </row>
        <row r="2206">
          <cell r="C2206">
            <v>13547.165000000001</v>
          </cell>
          <cell r="D2206">
            <v>22.629000000000001</v>
          </cell>
          <cell r="G2206">
            <v>17242.703000000001</v>
          </cell>
          <cell r="H2206">
            <v>34.795999999999999</v>
          </cell>
        </row>
        <row r="2207">
          <cell r="C2207">
            <v>13551.915000000001</v>
          </cell>
          <cell r="D2207">
            <v>21.908999999999999</v>
          </cell>
          <cell r="G2207">
            <v>17244.09</v>
          </cell>
          <cell r="H2207">
            <v>37.213999999999999</v>
          </cell>
        </row>
        <row r="2208">
          <cell r="C2208">
            <v>13560.707</v>
          </cell>
          <cell r="D2208">
            <v>20.422000000000001</v>
          </cell>
          <cell r="G2208">
            <v>17245.361000000001</v>
          </cell>
          <cell r="H2208">
            <v>39.503999999999998</v>
          </cell>
        </row>
        <row r="2209">
          <cell r="C2209">
            <v>13586.519</v>
          </cell>
          <cell r="D2209">
            <v>15.891</v>
          </cell>
          <cell r="G2209">
            <v>17245.808000000001</v>
          </cell>
          <cell r="H2209">
            <v>79.754000000000005</v>
          </cell>
        </row>
        <row r="2210">
          <cell r="C2210">
            <v>13593.691999999999</v>
          </cell>
          <cell r="D2210">
            <v>14.763999999999999</v>
          </cell>
          <cell r="G2210">
            <v>17246.985000000001</v>
          </cell>
          <cell r="H2210">
            <v>42.494</v>
          </cell>
        </row>
        <row r="2211">
          <cell r="C2211">
            <v>13604.377</v>
          </cell>
          <cell r="D2211">
            <v>13.339</v>
          </cell>
          <cell r="G2211">
            <v>17247.885999999999</v>
          </cell>
          <cell r="H2211">
            <v>44.408999999999999</v>
          </cell>
        </row>
        <row r="2212">
          <cell r="C2212">
            <v>13616.266</v>
          </cell>
          <cell r="D2212">
            <v>11.733000000000001</v>
          </cell>
          <cell r="G2212">
            <v>17248.058000000001</v>
          </cell>
          <cell r="H2212">
            <v>77.147000000000006</v>
          </cell>
        </row>
        <row r="2213">
          <cell r="C2213">
            <v>13628.056</v>
          </cell>
          <cell r="D2213">
            <v>9.6039999999999992</v>
          </cell>
          <cell r="G2213">
            <v>17249.348999999998</v>
          </cell>
          <cell r="H2213">
            <v>47.570999999999998</v>
          </cell>
        </row>
        <row r="2214">
          <cell r="C2214">
            <v>13632.088</v>
          </cell>
          <cell r="D2214">
            <v>8.82</v>
          </cell>
          <cell r="G2214">
            <v>17249.883000000002</v>
          </cell>
          <cell r="H2214">
            <v>74.73</v>
          </cell>
        </row>
        <row r="2215">
          <cell r="C2215">
            <v>13636.322</v>
          </cell>
          <cell r="D2215">
            <v>8.0660000000000007</v>
          </cell>
          <cell r="G2215">
            <v>17250.944</v>
          </cell>
          <cell r="H2215">
            <v>51.447000000000003</v>
          </cell>
        </row>
        <row r="2216">
          <cell r="C2216">
            <v>13639.698</v>
          </cell>
          <cell r="D2216">
            <v>7.577</v>
          </cell>
          <cell r="G2216">
            <v>17251.114000000001</v>
          </cell>
          <cell r="H2216">
            <v>72.44</v>
          </cell>
        </row>
        <row r="2217">
          <cell r="C2217">
            <v>13643.241</v>
          </cell>
          <cell r="D2217">
            <v>7.1790000000000003</v>
          </cell>
          <cell r="G2217">
            <v>17252.146000000001</v>
          </cell>
          <cell r="H2217">
            <v>54.985999999999997</v>
          </cell>
        </row>
        <row r="2218">
          <cell r="C2218">
            <v>13646.353999999999</v>
          </cell>
          <cell r="D2218">
            <v>6.931</v>
          </cell>
          <cell r="G2218">
            <v>17252.236000000001</v>
          </cell>
          <cell r="H2218">
            <v>69.495000000000005</v>
          </cell>
        </row>
        <row r="2219">
          <cell r="C2219">
            <v>13650.074000000001</v>
          </cell>
          <cell r="D2219">
            <v>6.7220000000000004</v>
          </cell>
          <cell r="G2219">
            <v>17252.775000000001</v>
          </cell>
          <cell r="H2219">
            <v>58.256999999999998</v>
          </cell>
        </row>
        <row r="2220">
          <cell r="C2220">
            <v>13653.313</v>
          </cell>
          <cell r="D2220">
            <v>6.4420000000000002</v>
          </cell>
          <cell r="G2220">
            <v>17252.863000000001</v>
          </cell>
          <cell r="H2220">
            <v>66.608000000000004</v>
          </cell>
        </row>
        <row r="2221">
          <cell r="C2221">
            <v>13658.641</v>
          </cell>
          <cell r="D2221">
            <v>6.3170000000000002</v>
          </cell>
          <cell r="G2221">
            <v>17253.169999999998</v>
          </cell>
          <cell r="H2221">
            <v>61.087000000000003</v>
          </cell>
        </row>
        <row r="2222">
          <cell r="C2222">
            <v>13666.873</v>
          </cell>
          <cell r="D2222">
            <v>5.9660000000000002</v>
          </cell>
          <cell r="G2222">
            <v>17253.333999999999</v>
          </cell>
          <cell r="H2222">
            <v>63.625</v>
          </cell>
        </row>
        <row r="2223">
          <cell r="C2223">
            <v>13671.11</v>
          </cell>
          <cell r="D2223">
            <v>5.6849999999999996</v>
          </cell>
          <cell r="G2223">
            <v>17692.346000000001</v>
          </cell>
          <cell r="H2223">
            <v>86.185000000000002</v>
          </cell>
        </row>
        <row r="2224">
          <cell r="C2224">
            <v>13674.289000000001</v>
          </cell>
          <cell r="D2224">
            <v>5.5289999999999999</v>
          </cell>
          <cell r="G2224">
            <v>17697.448</v>
          </cell>
          <cell r="H2224">
            <v>80.335999999999999</v>
          </cell>
        </row>
        <row r="2225">
          <cell r="C2225">
            <v>13678.058999999999</v>
          </cell>
          <cell r="D2225">
            <v>5.5460000000000003</v>
          </cell>
          <cell r="G2225">
            <v>17703.724999999999</v>
          </cell>
          <cell r="H2225">
            <v>73.221999999999994</v>
          </cell>
        </row>
        <row r="2226">
          <cell r="C2226">
            <v>13680.563</v>
          </cell>
          <cell r="D2226">
            <v>5.7190000000000003</v>
          </cell>
          <cell r="G2226">
            <v>17712.414000000001</v>
          </cell>
          <cell r="H2226">
            <v>64.040000000000006</v>
          </cell>
        </row>
        <row r="2227">
          <cell r="C2227">
            <v>13686.303</v>
          </cell>
          <cell r="D2227">
            <v>6.1740000000000004</v>
          </cell>
          <cell r="G2227">
            <v>17719.347000000002</v>
          </cell>
          <cell r="H2227">
            <v>57.411999999999999</v>
          </cell>
        </row>
        <row r="2228">
          <cell r="C2228">
            <v>13691.665999999999</v>
          </cell>
          <cell r="D2228">
            <v>6.3680000000000003</v>
          </cell>
          <cell r="G2228">
            <v>17730.935000000001</v>
          </cell>
          <cell r="H2228">
            <v>48.515999999999998</v>
          </cell>
        </row>
        <row r="2229">
          <cell r="C2229">
            <v>13696.093000000001</v>
          </cell>
          <cell r="D2229">
            <v>6.6310000000000002</v>
          </cell>
          <cell r="G2229">
            <v>17744.166000000001</v>
          </cell>
          <cell r="H2229">
            <v>41.087000000000003</v>
          </cell>
        </row>
        <row r="2230">
          <cell r="C2230">
            <v>13700.475</v>
          </cell>
          <cell r="D2230">
            <v>7.0720000000000001</v>
          </cell>
          <cell r="G2230">
            <v>17753.312999999998</v>
          </cell>
          <cell r="H2230">
            <v>37.274999999999999</v>
          </cell>
        </row>
        <row r="2231">
          <cell r="C2231">
            <v>13706.743</v>
          </cell>
          <cell r="D2231">
            <v>7.7060000000000004</v>
          </cell>
          <cell r="G2231">
            <v>17756.48</v>
          </cell>
          <cell r="H2231">
            <v>36.177</v>
          </cell>
        </row>
        <row r="2232">
          <cell r="C2232">
            <v>13714.968000000001</v>
          </cell>
          <cell r="D2232">
            <v>8.5419999999999998</v>
          </cell>
          <cell r="G2232">
            <v>17759.058000000001</v>
          </cell>
          <cell r="H2232">
            <v>35.249000000000002</v>
          </cell>
        </row>
        <row r="2233">
          <cell r="C2233">
            <v>13722.295</v>
          </cell>
          <cell r="D2233">
            <v>9.3879999999999999</v>
          </cell>
          <cell r="G2233">
            <v>17762.448</v>
          </cell>
          <cell r="H2233">
            <v>34.012999999999998</v>
          </cell>
        </row>
        <row r="2234">
          <cell r="C2234">
            <v>13728.287</v>
          </cell>
          <cell r="D2234">
            <v>10.007999999999999</v>
          </cell>
          <cell r="G2234">
            <v>17765.275000000001</v>
          </cell>
          <cell r="H2234">
            <v>33.107999999999997</v>
          </cell>
        </row>
        <row r="2235">
          <cell r="C2235">
            <v>13740.02</v>
          </cell>
          <cell r="D2235">
            <v>10.433999999999999</v>
          </cell>
          <cell r="G2235">
            <v>17768.466</v>
          </cell>
          <cell r="H2235">
            <v>32.012</v>
          </cell>
        </row>
        <row r="2236">
          <cell r="C2236">
            <v>13748.61</v>
          </cell>
          <cell r="D2236">
            <v>10.628</v>
          </cell>
          <cell r="G2236">
            <v>17771.332999999999</v>
          </cell>
          <cell r="H2236">
            <v>30.998000000000001</v>
          </cell>
        </row>
        <row r="2237">
          <cell r="C2237">
            <v>13753.821</v>
          </cell>
          <cell r="D2237">
            <v>10.827</v>
          </cell>
          <cell r="G2237">
            <v>17774.008999999998</v>
          </cell>
          <cell r="H2237">
            <v>30.013000000000002</v>
          </cell>
        </row>
        <row r="2238">
          <cell r="C2238">
            <v>13754.63</v>
          </cell>
          <cell r="D2238">
            <v>11.018000000000001</v>
          </cell>
          <cell r="G2238">
            <v>17777.010999999999</v>
          </cell>
          <cell r="H2238">
            <v>28.733000000000001</v>
          </cell>
        </row>
        <row r="2239">
          <cell r="C2239">
            <v>13760.51</v>
          </cell>
          <cell r="D2239">
            <v>11.263999999999999</v>
          </cell>
          <cell r="G2239">
            <v>17779.755000000001</v>
          </cell>
          <cell r="H2239">
            <v>27.669</v>
          </cell>
        </row>
        <row r="2240">
          <cell r="C2240">
            <v>13767.359</v>
          </cell>
          <cell r="D2240">
            <v>11.407</v>
          </cell>
          <cell r="G2240">
            <v>17782.376</v>
          </cell>
          <cell r="H2240">
            <v>26.686</v>
          </cell>
        </row>
        <row r="2241">
          <cell r="C2241">
            <v>13775.603999999999</v>
          </cell>
          <cell r="D2241">
            <v>11.186</v>
          </cell>
          <cell r="G2241">
            <v>17785.335999999999</v>
          </cell>
          <cell r="H2241">
            <v>25.443000000000001</v>
          </cell>
        </row>
        <row r="2242">
          <cell r="C2242">
            <v>13779.558999999999</v>
          </cell>
          <cell r="D2242">
            <v>10.981999999999999</v>
          </cell>
          <cell r="G2242">
            <v>17788.757000000001</v>
          </cell>
          <cell r="H2242">
            <v>23.931000000000001</v>
          </cell>
        </row>
        <row r="2243">
          <cell r="C2243">
            <v>13782.217000000001</v>
          </cell>
          <cell r="D2243">
            <v>10.858000000000001</v>
          </cell>
          <cell r="G2243">
            <v>17791.605</v>
          </cell>
          <cell r="H2243">
            <v>22.631</v>
          </cell>
        </row>
        <row r="2244">
          <cell r="C2244">
            <v>13785.742</v>
          </cell>
          <cell r="D2244">
            <v>10.635</v>
          </cell>
          <cell r="G2244">
            <v>17794.677</v>
          </cell>
          <cell r="H2244">
            <v>21.204999999999998</v>
          </cell>
        </row>
        <row r="2245">
          <cell r="C2245">
            <v>13789.04</v>
          </cell>
          <cell r="D2245">
            <v>10.395</v>
          </cell>
          <cell r="G2245">
            <v>17797.451000000001</v>
          </cell>
          <cell r="H2245">
            <v>19.754999999999999</v>
          </cell>
        </row>
        <row r="2246">
          <cell r="C2246">
            <v>13793.022999999999</v>
          </cell>
          <cell r="D2246">
            <v>10.053000000000001</v>
          </cell>
          <cell r="G2246">
            <v>17799.955999999998</v>
          </cell>
          <cell r="H2246">
            <v>18.416</v>
          </cell>
        </row>
        <row r="2247">
          <cell r="C2247">
            <v>13797.630999999999</v>
          </cell>
          <cell r="D2247">
            <v>9.8010000000000002</v>
          </cell>
          <cell r="G2247">
            <v>17802.510999999999</v>
          </cell>
          <cell r="H2247">
            <v>17.027000000000001</v>
          </cell>
        </row>
        <row r="2248">
          <cell r="C2248">
            <v>13804.117</v>
          </cell>
          <cell r="D2248">
            <v>9.2249999999999996</v>
          </cell>
          <cell r="G2248">
            <v>17806.29</v>
          </cell>
          <cell r="H2248">
            <v>15.119</v>
          </cell>
        </row>
        <row r="2249">
          <cell r="C2249">
            <v>13811.242</v>
          </cell>
          <cell r="D2249">
            <v>8.6620000000000008</v>
          </cell>
          <cell r="G2249">
            <v>17809.204000000002</v>
          </cell>
          <cell r="H2249">
            <v>13.58</v>
          </cell>
        </row>
        <row r="2250">
          <cell r="C2250">
            <v>13818.1</v>
          </cell>
          <cell r="D2250">
            <v>8.3780000000000001</v>
          </cell>
          <cell r="G2250">
            <v>17818.337</v>
          </cell>
          <cell r="H2250">
            <v>9.4710000000000001</v>
          </cell>
        </row>
        <row r="2251">
          <cell r="C2251">
            <v>13821.097</v>
          </cell>
          <cell r="D2251">
            <v>8.3469999999999995</v>
          </cell>
          <cell r="G2251">
            <v>17833.433000000001</v>
          </cell>
          <cell r="H2251">
            <v>3.96</v>
          </cell>
        </row>
        <row r="2252">
          <cell r="C2252">
            <v>13825.084999999999</v>
          </cell>
          <cell r="D2252">
            <v>7.9610000000000003</v>
          </cell>
          <cell r="G2252">
            <v>17846.313999999998</v>
          </cell>
          <cell r="H2252">
            <v>0.90900000000000003</v>
          </cell>
        </row>
        <row r="2253">
          <cell r="C2253">
            <v>13827.467000000001</v>
          </cell>
          <cell r="D2253">
            <v>7.5960000000000001</v>
          </cell>
          <cell r="G2253">
            <v>17874.314999999999</v>
          </cell>
          <cell r="H2253">
            <v>-1.5129999999999999</v>
          </cell>
        </row>
        <row r="2254">
          <cell r="C2254">
            <v>13828.572</v>
          </cell>
          <cell r="D2254">
            <v>7.2990000000000004</v>
          </cell>
          <cell r="G2254">
            <v>17917.623</v>
          </cell>
          <cell r="H2254">
            <v>-1.7549999999999999</v>
          </cell>
        </row>
        <row r="2255">
          <cell r="C2255">
            <v>13832.245000000001</v>
          </cell>
          <cell r="D2255">
            <v>7.0650000000000004</v>
          </cell>
          <cell r="G2255">
            <v>17943.129000000001</v>
          </cell>
          <cell r="H2255">
            <v>-1.877</v>
          </cell>
        </row>
        <row r="2256">
          <cell r="C2256">
            <v>13835.165000000001</v>
          </cell>
          <cell r="D2256">
            <v>6.9820000000000002</v>
          </cell>
          <cell r="G2256">
            <v>17980.746999999999</v>
          </cell>
          <cell r="H2256">
            <v>-2.9729999999999999</v>
          </cell>
        </row>
        <row r="2257">
          <cell r="C2257">
            <v>13837.698</v>
          </cell>
          <cell r="D2257">
            <v>6.9279999999999999</v>
          </cell>
          <cell r="G2257">
            <v>17986.52</v>
          </cell>
          <cell r="H2257">
            <v>-3.4790000000000001</v>
          </cell>
        </row>
        <row r="2258">
          <cell r="C2258">
            <v>13841.065000000001</v>
          </cell>
          <cell r="D2258">
            <v>6.8970000000000002</v>
          </cell>
          <cell r="G2258">
            <v>17991.55</v>
          </cell>
          <cell r="H2258">
            <v>-3.915</v>
          </cell>
        </row>
        <row r="2259">
          <cell r="C2259">
            <v>13845.647000000001</v>
          </cell>
          <cell r="D2259">
            <v>7.0549999999999997</v>
          </cell>
          <cell r="G2259">
            <v>17995.996999999999</v>
          </cell>
          <cell r="H2259">
            <v>-4.2380000000000004</v>
          </cell>
        </row>
        <row r="2260">
          <cell r="C2260">
            <v>13850.848</v>
          </cell>
          <cell r="D2260">
            <v>7.1289999999999996</v>
          </cell>
          <cell r="G2260">
            <v>18001.107</v>
          </cell>
          <cell r="H2260">
            <v>-4.569</v>
          </cell>
        </row>
        <row r="2261">
          <cell r="C2261">
            <v>13855.933000000001</v>
          </cell>
          <cell r="D2261">
            <v>6.8659999999999997</v>
          </cell>
          <cell r="G2261">
            <v>18006.824000000001</v>
          </cell>
          <cell r="H2261">
            <v>-4.9400000000000004</v>
          </cell>
        </row>
        <row r="2262">
          <cell r="C2262">
            <v>13861.674999999999</v>
          </cell>
          <cell r="D2262">
            <v>6.5709999999999997</v>
          </cell>
          <cell r="G2262">
            <v>18010.182000000001</v>
          </cell>
          <cell r="H2262">
            <v>-5.0419999999999998</v>
          </cell>
        </row>
        <row r="2263">
          <cell r="C2263">
            <v>13866.781999999999</v>
          </cell>
          <cell r="D2263">
            <v>6.3049999999999997</v>
          </cell>
          <cell r="G2263">
            <v>18013.569</v>
          </cell>
          <cell r="H2263">
            <v>-4.9800000000000004</v>
          </cell>
        </row>
        <row r="2264">
          <cell r="C2264">
            <v>13872.243</v>
          </cell>
          <cell r="D2264">
            <v>6.1280000000000001</v>
          </cell>
          <cell r="G2264">
            <v>18017.132000000001</v>
          </cell>
          <cell r="H2264">
            <v>-4.8120000000000003</v>
          </cell>
        </row>
        <row r="2265">
          <cell r="C2265">
            <v>13877.879000000001</v>
          </cell>
          <cell r="D2265">
            <v>6.0190000000000001</v>
          </cell>
          <cell r="G2265">
            <v>18021.045999999998</v>
          </cell>
          <cell r="H2265">
            <v>-4.5780000000000003</v>
          </cell>
        </row>
        <row r="2266">
          <cell r="C2266">
            <v>13883.757</v>
          </cell>
          <cell r="D2266">
            <v>6.0119999999999996</v>
          </cell>
          <cell r="G2266">
            <v>18025.954000000002</v>
          </cell>
          <cell r="H2266">
            <v>-4.1820000000000004</v>
          </cell>
        </row>
        <row r="2267">
          <cell r="C2267">
            <v>13890.2</v>
          </cell>
          <cell r="D2267">
            <v>5.7850000000000001</v>
          </cell>
          <cell r="G2267">
            <v>18029.698</v>
          </cell>
          <cell r="H2267">
            <v>-3.758</v>
          </cell>
        </row>
        <row r="2268">
          <cell r="C2268">
            <v>13897.473</v>
          </cell>
          <cell r="D2268">
            <v>5.5540000000000003</v>
          </cell>
          <cell r="G2268">
            <v>18034.691999999999</v>
          </cell>
          <cell r="H2268">
            <v>-3.3</v>
          </cell>
        </row>
        <row r="2269">
          <cell r="C2269">
            <v>13903.742</v>
          </cell>
          <cell r="D2269">
            <v>5.4370000000000003</v>
          </cell>
          <cell r="G2269">
            <v>18047.892</v>
          </cell>
          <cell r="H2269">
            <v>-2.5350000000000001</v>
          </cell>
        </row>
        <row r="2270">
          <cell r="C2270">
            <v>13910.41</v>
          </cell>
          <cell r="D2270">
            <v>5.5369999999999999</v>
          </cell>
          <cell r="G2270">
            <v>18065.564999999999</v>
          </cell>
          <cell r="H2270">
            <v>-1.9730000000000001</v>
          </cell>
        </row>
        <row r="2271">
          <cell r="C2271">
            <v>13914.623</v>
          </cell>
          <cell r="D2271">
            <v>5.4749999999999996</v>
          </cell>
          <cell r="G2271">
            <v>18082.138999999999</v>
          </cell>
          <cell r="H2271">
            <v>-1.974</v>
          </cell>
        </row>
        <row r="2272">
          <cell r="C2272">
            <v>13918.968000000001</v>
          </cell>
          <cell r="D2272">
            <v>5.74</v>
          </cell>
          <cell r="G2272">
            <v>18107.22</v>
          </cell>
          <cell r="H2272">
            <v>-1.93</v>
          </cell>
        </row>
        <row r="2273">
          <cell r="C2273">
            <v>13923.589</v>
          </cell>
          <cell r="D2273">
            <v>5.8869999999999996</v>
          </cell>
          <cell r="G2273">
            <v>18147.225999999999</v>
          </cell>
          <cell r="H2273">
            <v>-1.8939999999999999</v>
          </cell>
        </row>
        <row r="2274">
          <cell r="C2274">
            <v>13927.675999999999</v>
          </cell>
          <cell r="D2274">
            <v>5.78</v>
          </cell>
          <cell r="G2274">
            <v>18202.34</v>
          </cell>
          <cell r="H2274">
            <v>-2.0089999999999999</v>
          </cell>
        </row>
        <row r="2275">
          <cell r="C2275">
            <v>13935.066000000001</v>
          </cell>
          <cell r="D2275">
            <v>5.7229999999999999</v>
          </cell>
          <cell r="G2275">
            <v>18251.07</v>
          </cell>
          <cell r="H2275">
            <v>-2.0840000000000001</v>
          </cell>
        </row>
        <row r="2276">
          <cell r="C2276">
            <v>13944.072</v>
          </cell>
          <cell r="D2276">
            <v>5.69</v>
          </cell>
          <cell r="G2276">
            <v>18332.392</v>
          </cell>
          <cell r="H2276">
            <v>-2.202</v>
          </cell>
        </row>
        <row r="2277">
          <cell r="C2277">
            <v>13952.934999999999</v>
          </cell>
          <cell r="D2277">
            <v>5.165</v>
          </cell>
          <cell r="G2277">
            <v>18353.516</v>
          </cell>
          <cell r="H2277">
            <v>-2.1509999999999998</v>
          </cell>
        </row>
        <row r="2278">
          <cell r="C2278">
            <v>13960.348</v>
          </cell>
          <cell r="D2278">
            <v>5.024</v>
          </cell>
          <cell r="G2278">
            <v>18364.607</v>
          </cell>
          <cell r="H2278">
            <v>-2.21</v>
          </cell>
        </row>
        <row r="2279">
          <cell r="C2279">
            <v>13985.388999999999</v>
          </cell>
          <cell r="D2279">
            <v>5.2949999999999999</v>
          </cell>
          <cell r="G2279">
            <v>18376.239000000001</v>
          </cell>
          <cell r="H2279">
            <v>-2.177</v>
          </cell>
        </row>
        <row r="2280">
          <cell r="C2280">
            <v>13992.582</v>
          </cell>
          <cell r="D2280">
            <v>5.3620000000000001</v>
          </cell>
          <cell r="G2280">
            <v>18384.478999999999</v>
          </cell>
          <cell r="H2280">
            <v>-2.1269999999999998</v>
          </cell>
        </row>
        <row r="2281">
          <cell r="C2281">
            <v>13999.441000000001</v>
          </cell>
          <cell r="D2281">
            <v>5.1440000000000001</v>
          </cell>
          <cell r="G2281">
            <v>18391.653999999999</v>
          </cell>
          <cell r="H2281">
            <v>-2.1789999999999998</v>
          </cell>
        </row>
        <row r="2282">
          <cell r="C2282">
            <v>14029.263999999999</v>
          </cell>
          <cell r="D2282">
            <v>5.806</v>
          </cell>
          <cell r="G2282">
            <v>18397.990000000002</v>
          </cell>
          <cell r="H2282">
            <v>-2.2799999999999998</v>
          </cell>
        </row>
        <row r="2283">
          <cell r="C2283">
            <v>14036.145</v>
          </cell>
          <cell r="D2283">
            <v>5.8029999999999999</v>
          </cell>
          <cell r="G2283">
            <v>18403.591</v>
          </cell>
          <cell r="H2283">
            <v>-2.335</v>
          </cell>
        </row>
        <row r="2284">
          <cell r="C2284">
            <v>14040.058000000001</v>
          </cell>
          <cell r="D2284">
            <v>5.7089999999999996</v>
          </cell>
          <cell r="G2284">
            <v>18407.588</v>
          </cell>
          <cell r="H2284">
            <v>-2.5030000000000001</v>
          </cell>
        </row>
        <row r="2285">
          <cell r="C2285">
            <v>14047.281000000001</v>
          </cell>
          <cell r="D2285">
            <v>6.2460000000000004</v>
          </cell>
          <cell r="G2285">
            <v>18411.809000000001</v>
          </cell>
          <cell r="H2285">
            <v>-2.4020000000000001</v>
          </cell>
        </row>
        <row r="2286">
          <cell r="C2286">
            <v>14054.29</v>
          </cell>
          <cell r="D2286">
            <v>5.94</v>
          </cell>
          <cell r="G2286">
            <v>18416.84</v>
          </cell>
          <cell r="H2286">
            <v>-2.3370000000000002</v>
          </cell>
        </row>
        <row r="2287">
          <cell r="C2287">
            <v>14059.494000000001</v>
          </cell>
          <cell r="D2287">
            <v>5.9409999999999998</v>
          </cell>
          <cell r="G2287">
            <v>18421.837</v>
          </cell>
          <cell r="H2287">
            <v>-2.33</v>
          </cell>
        </row>
        <row r="2288">
          <cell r="C2288">
            <v>14069.311</v>
          </cell>
          <cell r="D2288">
            <v>5.9560000000000004</v>
          </cell>
          <cell r="G2288">
            <v>18426.374</v>
          </cell>
          <cell r="H2288">
            <v>-2.2709999999999999</v>
          </cell>
        </row>
        <row r="2289">
          <cell r="C2289">
            <v>14079.566999999999</v>
          </cell>
          <cell r="D2289">
            <v>5.665</v>
          </cell>
          <cell r="G2289">
            <v>18432.526999999998</v>
          </cell>
          <cell r="H2289">
            <v>-2.1339999999999999</v>
          </cell>
        </row>
        <row r="2290">
          <cell r="C2290">
            <v>14092.432000000001</v>
          </cell>
          <cell r="D2290">
            <v>5.468</v>
          </cell>
          <cell r="G2290">
            <v>18435.569</v>
          </cell>
          <cell r="H2290">
            <v>-2.1309999999999998</v>
          </cell>
        </row>
        <row r="2291">
          <cell r="C2291">
            <v>14102.361000000001</v>
          </cell>
          <cell r="D2291">
            <v>5.23</v>
          </cell>
          <cell r="G2291">
            <v>18438.617999999999</v>
          </cell>
          <cell r="H2291">
            <v>-2.0779999999999998</v>
          </cell>
        </row>
        <row r="2292">
          <cell r="C2292">
            <v>14106.344999999999</v>
          </cell>
          <cell r="D2292">
            <v>5.4420000000000002</v>
          </cell>
          <cell r="G2292">
            <v>18442.241000000002</v>
          </cell>
          <cell r="H2292">
            <v>-2.1</v>
          </cell>
        </row>
        <row r="2293">
          <cell r="C2293">
            <v>14110.54</v>
          </cell>
          <cell r="D2293">
            <v>5.9249999999999998</v>
          </cell>
          <cell r="G2293">
            <v>18445.021000000001</v>
          </cell>
          <cell r="H2293">
            <v>-2.0859999999999999</v>
          </cell>
        </row>
        <row r="2294">
          <cell r="C2294">
            <v>14119.957</v>
          </cell>
          <cell r="D2294">
            <v>5.7389999999999999</v>
          </cell>
          <cell r="G2294">
            <v>18447.749</v>
          </cell>
          <cell r="H2294">
            <v>-2.0950000000000002</v>
          </cell>
        </row>
        <row r="2295">
          <cell r="C2295">
            <v>14132.671</v>
          </cell>
          <cell r="D2295">
            <v>5.202</v>
          </cell>
          <cell r="G2295">
            <v>18451.169999999998</v>
          </cell>
          <cell r="H2295">
            <v>-2.1269999999999998</v>
          </cell>
        </row>
        <row r="2296">
          <cell r="C2296">
            <v>14140.376</v>
          </cell>
          <cell r="D2296">
            <v>5.3849999999999998</v>
          </cell>
          <cell r="G2296">
            <v>18454.925999999999</v>
          </cell>
          <cell r="H2296">
            <v>-2.19</v>
          </cell>
        </row>
        <row r="2297">
          <cell r="C2297">
            <v>14147.054</v>
          </cell>
          <cell r="D2297">
            <v>5.4160000000000004</v>
          </cell>
          <cell r="G2297">
            <v>18458.376</v>
          </cell>
          <cell r="H2297">
            <v>-2.1920000000000002</v>
          </cell>
        </row>
        <row r="2298">
          <cell r="C2298">
            <v>14153.621999999999</v>
          </cell>
          <cell r="D2298">
            <v>5.5069999999999997</v>
          </cell>
          <cell r="G2298">
            <v>18461.511999999999</v>
          </cell>
          <cell r="H2298">
            <v>-2.2160000000000002</v>
          </cell>
        </row>
        <row r="2299">
          <cell r="C2299">
            <v>14157.23</v>
          </cell>
          <cell r="D2299">
            <v>5.63</v>
          </cell>
          <cell r="G2299">
            <v>18464.993999999999</v>
          </cell>
          <cell r="H2299">
            <v>-2.23</v>
          </cell>
        </row>
        <row r="2300">
          <cell r="C2300">
            <v>14164.291999999999</v>
          </cell>
          <cell r="D2300">
            <v>5.5810000000000004</v>
          </cell>
          <cell r="G2300">
            <v>18469.031999999999</v>
          </cell>
          <cell r="H2300">
            <v>-2.2989999999999999</v>
          </cell>
        </row>
        <row r="2301">
          <cell r="C2301">
            <v>14172.004999999999</v>
          </cell>
          <cell r="D2301">
            <v>5.5049999999999999</v>
          </cell>
          <cell r="G2301">
            <v>18472.363000000001</v>
          </cell>
          <cell r="H2301">
            <v>-2.27</v>
          </cell>
        </row>
        <row r="2302">
          <cell r="C2302">
            <v>14181.191999999999</v>
          </cell>
          <cell r="D2302">
            <v>5.8959999999999999</v>
          </cell>
          <cell r="G2302">
            <v>18475.548999999999</v>
          </cell>
          <cell r="H2302">
            <v>-2.2919999999999998</v>
          </cell>
        </row>
        <row r="2303">
          <cell r="C2303">
            <v>14192.597</v>
          </cell>
          <cell r="D2303">
            <v>6.4980000000000002</v>
          </cell>
          <cell r="G2303">
            <v>18478.587</v>
          </cell>
          <cell r="H2303">
            <v>-2.2000000000000002</v>
          </cell>
        </row>
        <row r="2304">
          <cell r="C2304">
            <v>14207.117</v>
          </cell>
          <cell r="D2304">
            <v>7.3620000000000001</v>
          </cell>
          <cell r="G2304">
            <v>18482.187000000002</v>
          </cell>
          <cell r="H2304">
            <v>-2.17</v>
          </cell>
        </row>
        <row r="2305">
          <cell r="C2305">
            <v>14217.632</v>
          </cell>
          <cell r="D2305">
            <v>8.0210000000000008</v>
          </cell>
          <cell r="G2305">
            <v>18486.264999999999</v>
          </cell>
          <cell r="H2305">
            <v>-2.1509999999999998</v>
          </cell>
        </row>
        <row r="2306">
          <cell r="C2306">
            <v>14227.064</v>
          </cell>
          <cell r="D2306">
            <v>7.468</v>
          </cell>
          <cell r="G2306">
            <v>18490.342000000001</v>
          </cell>
          <cell r="H2306">
            <v>-2.1280000000000001</v>
          </cell>
        </row>
        <row r="2307">
          <cell r="C2307">
            <v>14242.589</v>
          </cell>
          <cell r="D2307">
            <v>8.1920000000000002</v>
          </cell>
          <cell r="G2307">
            <v>18494.739000000001</v>
          </cell>
          <cell r="H2307">
            <v>-2.0270000000000001</v>
          </cell>
        </row>
        <row r="2308">
          <cell r="C2308">
            <v>14255.017</v>
          </cell>
          <cell r="D2308">
            <v>8.4440000000000008</v>
          </cell>
          <cell r="G2308">
            <v>18499.651000000002</v>
          </cell>
          <cell r="H2308">
            <v>-1.9790000000000001</v>
          </cell>
        </row>
        <row r="2309">
          <cell r="C2309">
            <v>14267.172</v>
          </cell>
          <cell r="D2309">
            <v>8.1850000000000005</v>
          </cell>
          <cell r="G2309">
            <v>18512.848000000002</v>
          </cell>
          <cell r="H2309">
            <v>-1.93</v>
          </cell>
        </row>
        <row r="2310">
          <cell r="C2310">
            <v>14278.376</v>
          </cell>
          <cell r="D2310">
            <v>7.8120000000000003</v>
          </cell>
          <cell r="G2310">
            <v>18519.504000000001</v>
          </cell>
          <cell r="H2310">
            <v>-1.8260000000000001</v>
          </cell>
        </row>
        <row r="2311">
          <cell r="C2311">
            <v>14292.239</v>
          </cell>
          <cell r="D2311">
            <v>7.3529999999999998</v>
          </cell>
          <cell r="G2311">
            <v>18531.072</v>
          </cell>
          <cell r="H2311">
            <v>-1.788</v>
          </cell>
        </row>
        <row r="2312">
          <cell r="C2312">
            <v>14306.049000000001</v>
          </cell>
          <cell r="D2312">
            <v>6.7839999999999998</v>
          </cell>
          <cell r="G2312">
            <v>18545.593000000001</v>
          </cell>
          <cell r="H2312">
            <v>-1.7669999999999999</v>
          </cell>
        </row>
        <row r="2313">
          <cell r="C2313">
            <v>14324.834000000001</v>
          </cell>
          <cell r="D2313">
            <v>6.2290000000000001</v>
          </cell>
          <cell r="G2313">
            <v>18558.243999999999</v>
          </cell>
          <cell r="H2313">
            <v>-1.7629999999999999</v>
          </cell>
        </row>
        <row r="2314">
          <cell r="C2314">
            <v>14330.968000000001</v>
          </cell>
          <cell r="D2314">
            <v>6.0229999999999997</v>
          </cell>
          <cell r="G2314">
            <v>18575.455000000002</v>
          </cell>
          <cell r="H2314">
            <v>-1.7869999999999999</v>
          </cell>
        </row>
        <row r="2315">
          <cell r="C2315">
            <v>14343.484</v>
          </cell>
          <cell r="D2315">
            <v>5.6879999999999997</v>
          </cell>
          <cell r="G2315">
            <v>18602.516</v>
          </cell>
          <cell r="H2315">
            <v>-1.84</v>
          </cell>
        </row>
        <row r="2316">
          <cell r="C2316">
            <v>14357.099</v>
          </cell>
          <cell r="D2316">
            <v>5.3869999999999996</v>
          </cell>
          <cell r="G2316">
            <v>18643.114000000001</v>
          </cell>
          <cell r="H2316">
            <v>-1.8169999999999999</v>
          </cell>
        </row>
        <row r="2317">
          <cell r="C2317">
            <v>14363.88</v>
          </cell>
          <cell r="D2317">
            <v>5.3529999999999998</v>
          </cell>
          <cell r="G2317">
            <v>18703.722000000002</v>
          </cell>
          <cell r="H2317">
            <v>-1.835</v>
          </cell>
        </row>
        <row r="2318">
          <cell r="C2318">
            <v>14373.569</v>
          </cell>
          <cell r="D2318">
            <v>5.681</v>
          </cell>
          <cell r="G2318">
            <v>18746.031999999999</v>
          </cell>
          <cell r="H2318">
            <v>-1.792</v>
          </cell>
        </row>
        <row r="2319">
          <cell r="C2319">
            <v>14392.669</v>
          </cell>
          <cell r="D2319">
            <v>5.774</v>
          </cell>
          <cell r="G2319">
            <v>18784.150000000001</v>
          </cell>
          <cell r="H2319">
            <v>-1.762</v>
          </cell>
        </row>
        <row r="2320">
          <cell r="C2320">
            <v>14401.089</v>
          </cell>
          <cell r="D2320">
            <v>5.665</v>
          </cell>
          <cell r="G2320">
            <v>18793.235000000001</v>
          </cell>
          <cell r="H2320">
            <v>-1.8839999999999999</v>
          </cell>
        </row>
        <row r="2321">
          <cell r="C2321">
            <v>14409.525</v>
          </cell>
          <cell r="D2321">
            <v>5.64</v>
          </cell>
          <cell r="G2321">
            <v>18804.107</v>
          </cell>
          <cell r="H2321">
            <v>-2.073</v>
          </cell>
        </row>
        <row r="2322">
          <cell r="C2322">
            <v>14422.252</v>
          </cell>
          <cell r="D2322">
            <v>5.6580000000000004</v>
          </cell>
          <cell r="G2322">
            <v>18812.969000000001</v>
          </cell>
          <cell r="H2322">
            <v>-2.3090000000000002</v>
          </cell>
        </row>
        <row r="2323">
          <cell r="C2323">
            <v>14430.686</v>
          </cell>
          <cell r="D2323">
            <v>5.5750000000000002</v>
          </cell>
          <cell r="G2323">
            <v>18820.998</v>
          </cell>
          <cell r="H2323">
            <v>-2.605</v>
          </cell>
        </row>
        <row r="2324">
          <cell r="C2324">
            <v>14441.986000000001</v>
          </cell>
          <cell r="D2324">
            <v>5.2439999999999998</v>
          </cell>
          <cell r="G2324">
            <v>18830.002</v>
          </cell>
          <cell r="H2324">
            <v>-2.8540000000000001</v>
          </cell>
        </row>
        <row r="2325">
          <cell r="C2325">
            <v>14454.543</v>
          </cell>
          <cell r="D2325">
            <v>5.173</v>
          </cell>
          <cell r="G2325">
            <v>18841.29</v>
          </cell>
          <cell r="H2325">
            <v>-3.008</v>
          </cell>
        </row>
        <row r="2326">
          <cell r="C2326">
            <v>14466.332</v>
          </cell>
          <cell r="D2326">
            <v>5.032</v>
          </cell>
          <cell r="G2326">
            <v>18847.482</v>
          </cell>
          <cell r="H2326">
            <v>-3.0259999999999998</v>
          </cell>
        </row>
        <row r="2327">
          <cell r="C2327">
            <v>14478.944</v>
          </cell>
          <cell r="D2327">
            <v>4.9260000000000002</v>
          </cell>
          <cell r="G2327">
            <v>18852.144</v>
          </cell>
          <cell r="H2327">
            <v>-2.9740000000000002</v>
          </cell>
        </row>
        <row r="2328">
          <cell r="C2328">
            <v>14493.868</v>
          </cell>
          <cell r="D2328">
            <v>4.718</v>
          </cell>
          <cell r="G2328">
            <v>18856.546999999999</v>
          </cell>
          <cell r="H2328">
            <v>-2.988</v>
          </cell>
        </row>
        <row r="2329">
          <cell r="C2329">
            <v>14507.441999999999</v>
          </cell>
          <cell r="D2329">
            <v>4.1769999999999996</v>
          </cell>
          <cell r="G2329">
            <v>18861.911</v>
          </cell>
          <cell r="H2329">
            <v>-2.9369999999999998</v>
          </cell>
        </row>
        <row r="2330">
          <cell r="C2330">
            <v>14519.474</v>
          </cell>
          <cell r="D2330">
            <v>3.7170000000000001</v>
          </cell>
          <cell r="G2330">
            <v>18866.762999999999</v>
          </cell>
          <cell r="H2330">
            <v>-2.8660000000000001</v>
          </cell>
        </row>
        <row r="2331">
          <cell r="C2331">
            <v>14534.553</v>
          </cell>
          <cell r="D2331">
            <v>3.2080000000000002</v>
          </cell>
          <cell r="G2331">
            <v>18871.654999999999</v>
          </cell>
          <cell r="H2331">
            <v>-2.8740000000000001</v>
          </cell>
        </row>
        <row r="2332">
          <cell r="C2332">
            <v>14548.544</v>
          </cell>
          <cell r="D2332">
            <v>2.94</v>
          </cell>
          <cell r="G2332">
            <v>18876.53</v>
          </cell>
          <cell r="H2332">
            <v>-2.653</v>
          </cell>
        </row>
        <row r="2333">
          <cell r="C2333">
            <v>14553.665000000001</v>
          </cell>
          <cell r="D2333">
            <v>2.7370000000000001</v>
          </cell>
          <cell r="G2333">
            <v>18883.34</v>
          </cell>
          <cell r="H2333">
            <v>-2.2999999999999998</v>
          </cell>
        </row>
        <row r="2334">
          <cell r="C2334">
            <v>14557.925999999999</v>
          </cell>
          <cell r="D2334">
            <v>2.6469999999999998</v>
          </cell>
          <cell r="G2334">
            <v>18889.563999999998</v>
          </cell>
          <cell r="H2334">
            <v>-1.915</v>
          </cell>
        </row>
        <row r="2335">
          <cell r="C2335">
            <v>14561.856</v>
          </cell>
          <cell r="D2335">
            <v>2.613</v>
          </cell>
          <cell r="G2335">
            <v>18893.968000000001</v>
          </cell>
          <cell r="H2335">
            <v>-1.6519999999999999</v>
          </cell>
        </row>
        <row r="2336">
          <cell r="C2336">
            <v>14564.938</v>
          </cell>
          <cell r="D2336">
            <v>2.5670000000000002</v>
          </cell>
          <cell r="G2336">
            <v>18900.632000000001</v>
          </cell>
          <cell r="H2336">
            <v>-1.052</v>
          </cell>
        </row>
        <row r="2337">
          <cell r="C2337">
            <v>14568.879000000001</v>
          </cell>
          <cell r="D2337">
            <v>2.3690000000000002</v>
          </cell>
          <cell r="G2337">
            <v>18910.717000000001</v>
          </cell>
          <cell r="H2337">
            <v>0.14799999999999999</v>
          </cell>
        </row>
        <row r="2338">
          <cell r="C2338">
            <v>14576.8</v>
          </cell>
          <cell r="D2338">
            <v>1.97</v>
          </cell>
          <cell r="G2338">
            <v>18924.293000000001</v>
          </cell>
          <cell r="H2338">
            <v>2.38</v>
          </cell>
        </row>
        <row r="2339">
          <cell r="C2339">
            <v>14588.397999999999</v>
          </cell>
          <cell r="D2339">
            <v>1.839</v>
          </cell>
          <cell r="G2339">
            <v>18940.620999999999</v>
          </cell>
          <cell r="H2339">
            <v>6.1029999999999998</v>
          </cell>
        </row>
        <row r="2340">
          <cell r="C2340">
            <v>14600.814</v>
          </cell>
          <cell r="D2340">
            <v>1.976</v>
          </cell>
          <cell r="G2340">
            <v>18953.238000000001</v>
          </cell>
          <cell r="H2340">
            <v>9.8650000000000002</v>
          </cell>
        </row>
        <row r="2341">
          <cell r="C2341">
            <v>14613.909</v>
          </cell>
          <cell r="D2341">
            <v>2.6259999999999999</v>
          </cell>
          <cell r="G2341">
            <v>18965.995999999999</v>
          </cell>
          <cell r="H2341">
            <v>14.667</v>
          </cell>
        </row>
        <row r="2342">
          <cell r="C2342">
            <v>14618.870999999999</v>
          </cell>
          <cell r="D2342">
            <v>2.7669999999999999</v>
          </cell>
          <cell r="G2342">
            <v>18977.768</v>
          </cell>
          <cell r="H2342">
            <v>19.948</v>
          </cell>
        </row>
        <row r="2343">
          <cell r="C2343">
            <v>14624.5</v>
          </cell>
          <cell r="D2343">
            <v>2.8490000000000002</v>
          </cell>
          <cell r="G2343">
            <v>18983.777999999998</v>
          </cell>
          <cell r="H2343">
            <v>22.797999999999998</v>
          </cell>
        </row>
        <row r="2344">
          <cell r="C2344">
            <v>14633.843999999999</v>
          </cell>
          <cell r="D2344">
            <v>3.0329999999999999</v>
          </cell>
          <cell r="G2344">
            <v>18987.786</v>
          </cell>
          <cell r="H2344">
            <v>24.667999999999999</v>
          </cell>
        </row>
        <row r="2345">
          <cell r="C2345">
            <v>14650.686</v>
          </cell>
          <cell r="D2345">
            <v>4.3810000000000002</v>
          </cell>
          <cell r="G2345">
            <v>18992.901999999998</v>
          </cell>
          <cell r="H2345">
            <v>27.236999999999998</v>
          </cell>
        </row>
        <row r="2346">
          <cell r="C2346">
            <v>14657.516</v>
          </cell>
          <cell r="D2346">
            <v>4.548</v>
          </cell>
          <cell r="G2346">
            <v>18996.947</v>
          </cell>
          <cell r="H2346">
            <v>29.503</v>
          </cell>
        </row>
        <row r="2347">
          <cell r="C2347">
            <v>14666.159</v>
          </cell>
          <cell r="D2347">
            <v>5.0659999999999998</v>
          </cell>
          <cell r="G2347">
            <v>19001.366999999998</v>
          </cell>
          <cell r="H2347">
            <v>31.812999999999999</v>
          </cell>
        </row>
        <row r="2348">
          <cell r="C2348">
            <v>14682.246999999999</v>
          </cell>
          <cell r="D2348">
            <v>5.2679999999999998</v>
          </cell>
          <cell r="G2348">
            <v>19005.241000000002</v>
          </cell>
          <cell r="H2348">
            <v>33.646999999999998</v>
          </cell>
        </row>
        <row r="2349">
          <cell r="C2349">
            <v>14696.208000000001</v>
          </cell>
          <cell r="D2349">
            <v>5.5069999999999997</v>
          </cell>
          <cell r="G2349">
            <v>19008.562000000002</v>
          </cell>
          <cell r="H2349">
            <v>35.204999999999998</v>
          </cell>
        </row>
        <row r="2350">
          <cell r="C2350">
            <v>14713.938</v>
          </cell>
          <cell r="D2350">
            <v>5.6340000000000003</v>
          </cell>
          <cell r="G2350">
            <v>19011.490000000002</v>
          </cell>
          <cell r="H2350">
            <v>36.284999999999997</v>
          </cell>
        </row>
        <row r="2351">
          <cell r="C2351">
            <v>14739.138999999999</v>
          </cell>
          <cell r="D2351">
            <v>5.46</v>
          </cell>
          <cell r="G2351">
            <v>19013.815999999999</v>
          </cell>
          <cell r="H2351">
            <v>37.075000000000003</v>
          </cell>
        </row>
        <row r="2352">
          <cell r="C2352">
            <v>14764.15</v>
          </cell>
          <cell r="D2352">
            <v>5.7830000000000004</v>
          </cell>
          <cell r="G2352">
            <v>19016.058000000001</v>
          </cell>
          <cell r="H2352">
            <v>37.633000000000003</v>
          </cell>
        </row>
        <row r="2353">
          <cell r="C2353">
            <v>14785.053</v>
          </cell>
          <cell r="D2353">
            <v>5.4859999999999998</v>
          </cell>
          <cell r="G2353">
            <v>19018.701000000001</v>
          </cell>
          <cell r="H2353">
            <v>38.033000000000001</v>
          </cell>
        </row>
        <row r="2354">
          <cell r="C2354">
            <v>14792.751</v>
          </cell>
          <cell r="D2354">
            <v>5.1050000000000004</v>
          </cell>
          <cell r="G2354">
            <v>19021.041000000001</v>
          </cell>
          <cell r="H2354">
            <v>38.206000000000003</v>
          </cell>
        </row>
        <row r="2355">
          <cell r="C2355">
            <v>14800.127</v>
          </cell>
          <cell r="D2355">
            <v>4.7359999999999998</v>
          </cell>
          <cell r="G2355">
            <v>19023.256000000001</v>
          </cell>
          <cell r="H2355">
            <v>38.354999999999997</v>
          </cell>
        </row>
        <row r="2356">
          <cell r="C2356">
            <v>14805.415999999999</v>
          </cell>
          <cell r="D2356">
            <v>4.5389999999999997</v>
          </cell>
          <cell r="G2356">
            <v>19027.045999999998</v>
          </cell>
          <cell r="H2356">
            <v>38.435000000000002</v>
          </cell>
        </row>
        <row r="2357">
          <cell r="C2357">
            <v>14813.49</v>
          </cell>
          <cell r="D2357">
            <v>4.2370000000000001</v>
          </cell>
          <cell r="G2357">
            <v>19030.539000000001</v>
          </cell>
          <cell r="H2357">
            <v>38.417000000000002</v>
          </cell>
        </row>
        <row r="2358">
          <cell r="C2358">
            <v>14818.186</v>
          </cell>
          <cell r="D2358">
            <v>4.3250000000000002</v>
          </cell>
          <cell r="G2358">
            <v>19032.968000000001</v>
          </cell>
          <cell r="H2358">
            <v>38.158000000000001</v>
          </cell>
        </row>
        <row r="2359">
          <cell r="C2359">
            <v>14823.504000000001</v>
          </cell>
          <cell r="D2359">
            <v>4.3719999999999999</v>
          </cell>
          <cell r="G2359">
            <v>19035.673999999999</v>
          </cell>
          <cell r="H2359">
            <v>37.81</v>
          </cell>
        </row>
        <row r="2360">
          <cell r="C2360">
            <v>14830.571</v>
          </cell>
          <cell r="D2360">
            <v>4.4080000000000004</v>
          </cell>
          <cell r="G2360">
            <v>19038.187999999998</v>
          </cell>
          <cell r="H2360">
            <v>37.415999999999997</v>
          </cell>
        </row>
        <row r="2361">
          <cell r="C2361">
            <v>14840.065000000001</v>
          </cell>
          <cell r="D2361">
            <v>4.3559999999999999</v>
          </cell>
          <cell r="G2361">
            <v>19041.592000000001</v>
          </cell>
          <cell r="H2361">
            <v>36.716999999999999</v>
          </cell>
        </row>
        <row r="2362">
          <cell r="C2362">
            <v>14852.43</v>
          </cell>
          <cell r="D2362">
            <v>4.2560000000000002</v>
          </cell>
          <cell r="G2362">
            <v>19044.080999999998</v>
          </cell>
          <cell r="H2362">
            <v>35.956000000000003</v>
          </cell>
        </row>
        <row r="2363">
          <cell r="C2363">
            <v>14862.253000000001</v>
          </cell>
          <cell r="D2363">
            <v>3.9670000000000001</v>
          </cell>
          <cell r="G2363">
            <v>19046.404999999999</v>
          </cell>
          <cell r="H2363">
            <v>35.179000000000002</v>
          </cell>
        </row>
        <row r="2364">
          <cell r="C2364">
            <v>14870.999</v>
          </cell>
          <cell r="D2364">
            <v>3.6339999999999999</v>
          </cell>
          <cell r="G2364">
            <v>19048.5</v>
          </cell>
          <cell r="H2364">
            <v>34.29</v>
          </cell>
        </row>
        <row r="2365">
          <cell r="C2365">
            <v>14879.272999999999</v>
          </cell>
          <cell r="D2365">
            <v>3.347</v>
          </cell>
          <cell r="G2365">
            <v>19051.021000000001</v>
          </cell>
          <cell r="H2365">
            <v>33.218000000000004</v>
          </cell>
        </row>
        <row r="2366">
          <cell r="C2366">
            <v>14887.047</v>
          </cell>
          <cell r="D2366">
            <v>2.9950000000000001</v>
          </cell>
          <cell r="G2366">
            <v>19054.080999999998</v>
          </cell>
          <cell r="H2366">
            <v>31.783999999999999</v>
          </cell>
        </row>
        <row r="2367">
          <cell r="C2367">
            <v>14892.870999999999</v>
          </cell>
          <cell r="D2367">
            <v>2.722</v>
          </cell>
          <cell r="G2367">
            <v>19058.648000000001</v>
          </cell>
          <cell r="H2367">
            <v>29.164000000000001</v>
          </cell>
        </row>
        <row r="2368">
          <cell r="C2368">
            <v>14898.42</v>
          </cell>
          <cell r="D2368">
            <v>2.7919999999999998</v>
          </cell>
          <cell r="G2368">
            <v>19061.91</v>
          </cell>
          <cell r="H2368">
            <v>27.146999999999998</v>
          </cell>
        </row>
        <row r="2369">
          <cell r="C2369">
            <v>14904.034</v>
          </cell>
          <cell r="D2369">
            <v>2.73</v>
          </cell>
          <cell r="G2369">
            <v>19068.542000000001</v>
          </cell>
          <cell r="H2369">
            <v>23.114000000000001</v>
          </cell>
        </row>
        <row r="2370">
          <cell r="C2370">
            <v>14914.514999999999</v>
          </cell>
          <cell r="D2370">
            <v>2.5329999999999999</v>
          </cell>
          <cell r="G2370">
            <v>19075.483</v>
          </cell>
          <cell r="H2370">
            <v>19.123999999999999</v>
          </cell>
        </row>
        <row r="2371">
          <cell r="C2371">
            <v>14925.016</v>
          </cell>
          <cell r="D2371">
            <v>2.113</v>
          </cell>
          <cell r="G2371">
            <v>19084.213</v>
          </cell>
          <cell r="H2371">
            <v>14.569000000000001</v>
          </cell>
        </row>
        <row r="2372">
          <cell r="C2372">
            <v>14937.428</v>
          </cell>
          <cell r="D2372">
            <v>1.96</v>
          </cell>
          <cell r="G2372">
            <v>19107.026000000002</v>
          </cell>
          <cell r="H2372">
            <v>6.2859999999999996</v>
          </cell>
        </row>
        <row r="2373">
          <cell r="C2373">
            <v>14979.296</v>
          </cell>
          <cell r="D2373">
            <v>2.056</v>
          </cell>
          <cell r="G2373">
            <v>19119.606</v>
          </cell>
          <cell r="H2373">
            <v>3.11</v>
          </cell>
        </row>
        <row r="2374">
          <cell r="C2374">
            <v>14991.584999999999</v>
          </cell>
          <cell r="D2374">
            <v>2.0779999999999998</v>
          </cell>
          <cell r="G2374">
            <v>19126.204000000002</v>
          </cell>
          <cell r="H2374">
            <v>1.7529999999999999</v>
          </cell>
        </row>
        <row r="2375">
          <cell r="C2375">
            <v>15001.291999999999</v>
          </cell>
          <cell r="D2375">
            <v>2.1309999999999998</v>
          </cell>
          <cell r="G2375">
            <v>19131.192999999999</v>
          </cell>
          <cell r="H2375">
            <v>0.878</v>
          </cell>
        </row>
        <row r="2376">
          <cell r="C2376">
            <v>15011.441999999999</v>
          </cell>
          <cell r="D2376">
            <v>2.121</v>
          </cell>
          <cell r="G2376">
            <v>19137.955000000002</v>
          </cell>
          <cell r="H2376">
            <v>-0.11</v>
          </cell>
        </row>
        <row r="2377">
          <cell r="C2377">
            <v>15021.254999999999</v>
          </cell>
          <cell r="D2377">
            <v>2.0920000000000001</v>
          </cell>
          <cell r="G2377">
            <v>19145.471000000001</v>
          </cell>
          <cell r="H2377">
            <v>-0.97899999999999998</v>
          </cell>
        </row>
        <row r="2378">
          <cell r="C2378">
            <v>15030.762000000001</v>
          </cell>
          <cell r="D2378">
            <v>2.153</v>
          </cell>
          <cell r="G2378">
            <v>19155.305</v>
          </cell>
          <cell r="H2378">
            <v>-1.589</v>
          </cell>
        </row>
        <row r="2379">
          <cell r="C2379">
            <v>15063.999</v>
          </cell>
          <cell r="D2379">
            <v>2.72</v>
          </cell>
          <cell r="G2379">
            <v>19169.203000000001</v>
          </cell>
          <cell r="H2379">
            <v>-2.0249999999999999</v>
          </cell>
        </row>
        <row r="2380">
          <cell r="C2380">
            <v>15087.745000000001</v>
          </cell>
          <cell r="D2380">
            <v>4.7960000000000003</v>
          </cell>
          <cell r="G2380">
            <v>19175.453000000001</v>
          </cell>
          <cell r="H2380">
            <v>-2.0760000000000001</v>
          </cell>
        </row>
        <row r="2381">
          <cell r="C2381">
            <v>15105.666999999999</v>
          </cell>
          <cell r="D2381">
            <v>7.9459999999999997</v>
          </cell>
          <cell r="G2381">
            <v>19181.004000000001</v>
          </cell>
          <cell r="H2381">
            <v>-2.1669999999999998</v>
          </cell>
        </row>
        <row r="2382">
          <cell r="C2382">
            <v>15111.832</v>
          </cell>
          <cell r="D2382">
            <v>9.2080000000000002</v>
          </cell>
          <cell r="G2382">
            <v>19195.73</v>
          </cell>
          <cell r="H2382">
            <v>-1.8</v>
          </cell>
        </row>
        <row r="2383">
          <cell r="C2383">
            <v>15115.821</v>
          </cell>
          <cell r="D2383">
            <v>10.042</v>
          </cell>
          <cell r="G2383">
            <v>19198.960999999999</v>
          </cell>
          <cell r="H2383">
            <v>-1.742</v>
          </cell>
        </row>
        <row r="2384">
          <cell r="C2384">
            <v>15118.334999999999</v>
          </cell>
          <cell r="D2384">
            <v>10.506</v>
          </cell>
          <cell r="G2384">
            <v>19204.315999999999</v>
          </cell>
          <cell r="H2384">
            <v>-1.6619999999999999</v>
          </cell>
        </row>
        <row r="2385">
          <cell r="C2385">
            <v>15121.315000000001</v>
          </cell>
          <cell r="D2385">
            <v>10.938000000000001</v>
          </cell>
          <cell r="G2385">
            <v>19208.901000000002</v>
          </cell>
          <cell r="H2385">
            <v>-1.76</v>
          </cell>
        </row>
        <row r="2386">
          <cell r="C2386">
            <v>15124.598</v>
          </cell>
          <cell r="D2386">
            <v>11.445</v>
          </cell>
          <cell r="G2386">
            <v>19213.955999999998</v>
          </cell>
          <cell r="H2386">
            <v>-1.77</v>
          </cell>
        </row>
        <row r="2387">
          <cell r="C2387">
            <v>15127.297</v>
          </cell>
          <cell r="D2387">
            <v>11.727</v>
          </cell>
          <cell r="G2387">
            <v>19218.645</v>
          </cell>
          <cell r="H2387">
            <v>-1.7849999999999999</v>
          </cell>
        </row>
        <row r="2388">
          <cell r="C2388">
            <v>15131.934999999999</v>
          </cell>
          <cell r="D2388">
            <v>12.148999999999999</v>
          </cell>
          <cell r="G2388">
            <v>19222.938999999998</v>
          </cell>
          <cell r="H2388">
            <v>-1.8859999999999999</v>
          </cell>
        </row>
        <row r="2389">
          <cell r="C2389">
            <v>15138.267</v>
          </cell>
          <cell r="D2389">
            <v>12.542999999999999</v>
          </cell>
          <cell r="G2389">
            <v>19229.046999999999</v>
          </cell>
          <cell r="H2389">
            <v>-1.9630000000000001</v>
          </cell>
        </row>
        <row r="2390">
          <cell r="C2390">
            <v>15145.471</v>
          </cell>
          <cell r="D2390">
            <v>12.747999999999999</v>
          </cell>
          <cell r="G2390">
            <v>19233.746999999999</v>
          </cell>
          <cell r="H2390">
            <v>-1.9590000000000001</v>
          </cell>
        </row>
        <row r="2391">
          <cell r="C2391">
            <v>15152.152</v>
          </cell>
          <cell r="D2391">
            <v>12.331</v>
          </cell>
          <cell r="G2391">
            <v>19238.837</v>
          </cell>
          <cell r="H2391">
            <v>-2.125</v>
          </cell>
        </row>
        <row r="2392">
          <cell r="C2392">
            <v>15159.709000000001</v>
          </cell>
          <cell r="D2392">
            <v>11.587999999999999</v>
          </cell>
          <cell r="G2392">
            <v>19242.631000000001</v>
          </cell>
          <cell r="H2392">
            <v>-2.2570000000000001</v>
          </cell>
        </row>
        <row r="2393">
          <cell r="C2393">
            <v>15165.367</v>
          </cell>
          <cell r="D2393">
            <v>10.760999999999999</v>
          </cell>
          <cell r="G2393">
            <v>19246.543000000001</v>
          </cell>
          <cell r="H2393">
            <v>-2.2850000000000001</v>
          </cell>
        </row>
        <row r="2394">
          <cell r="C2394">
            <v>15172.516</v>
          </cell>
          <cell r="D2394">
            <v>9.4130000000000003</v>
          </cell>
          <cell r="G2394">
            <v>19250.153999999999</v>
          </cell>
          <cell r="H2394">
            <v>-2.3860000000000001</v>
          </cell>
        </row>
        <row r="2395">
          <cell r="C2395">
            <v>15177.429</v>
          </cell>
          <cell r="D2395">
            <v>8.4740000000000002</v>
          </cell>
          <cell r="G2395">
            <v>19254.901999999998</v>
          </cell>
          <cell r="H2395">
            <v>-2.3740000000000001</v>
          </cell>
        </row>
        <row r="2396">
          <cell r="C2396">
            <v>15183.795</v>
          </cell>
          <cell r="D2396">
            <v>7.343</v>
          </cell>
          <cell r="G2396">
            <v>19259.757000000001</v>
          </cell>
          <cell r="H2396">
            <v>-2.31</v>
          </cell>
        </row>
        <row r="2397">
          <cell r="C2397">
            <v>15191.187</v>
          </cell>
          <cell r="D2397">
            <v>5.7519999999999998</v>
          </cell>
          <cell r="G2397">
            <v>19286.156999999999</v>
          </cell>
          <cell r="H2397">
            <v>-2.274</v>
          </cell>
        </row>
        <row r="2398">
          <cell r="C2398">
            <v>15194.384</v>
          </cell>
          <cell r="D2398">
            <v>5.0750000000000002</v>
          </cell>
          <cell r="G2398">
            <v>19310.650000000001</v>
          </cell>
          <cell r="H2398">
            <v>-2.0539999999999998</v>
          </cell>
        </row>
        <row r="2399">
          <cell r="C2399">
            <v>15196.504000000001</v>
          </cell>
          <cell r="D2399">
            <v>4.6189999999999998</v>
          </cell>
          <cell r="G2399">
            <v>19331.052</v>
          </cell>
          <cell r="H2399">
            <v>-2.073</v>
          </cell>
        </row>
        <row r="2400">
          <cell r="C2400">
            <v>15200.557000000001</v>
          </cell>
          <cell r="D2400">
            <v>3.9630000000000001</v>
          </cell>
          <cell r="G2400">
            <v>19348.629000000001</v>
          </cell>
          <cell r="H2400">
            <v>-2.113</v>
          </cell>
        </row>
        <row r="2401">
          <cell r="C2401">
            <v>15204.763999999999</v>
          </cell>
          <cell r="D2401">
            <v>3.3290000000000002</v>
          </cell>
          <cell r="G2401">
            <v>19364.039000000001</v>
          </cell>
          <cell r="H2401">
            <v>-2.0350000000000001</v>
          </cell>
        </row>
        <row r="2402">
          <cell r="C2402">
            <v>15207.308999999999</v>
          </cell>
          <cell r="D2402">
            <v>3.02</v>
          </cell>
          <cell r="G2402">
            <v>19383.741000000002</v>
          </cell>
          <cell r="H2402">
            <v>-2.0699999999999998</v>
          </cell>
        </row>
        <row r="2403">
          <cell r="C2403">
            <v>15209.838</v>
          </cell>
          <cell r="D2403">
            <v>2.7530000000000001</v>
          </cell>
          <cell r="G2403">
            <v>19399.035</v>
          </cell>
          <cell r="H2403">
            <v>-2.024</v>
          </cell>
        </row>
        <row r="2404">
          <cell r="C2404">
            <v>15212.819</v>
          </cell>
          <cell r="D2404">
            <v>2.536</v>
          </cell>
          <cell r="G2404">
            <v>19403.988000000001</v>
          </cell>
          <cell r="H2404">
            <v>-2.1230000000000002</v>
          </cell>
        </row>
        <row r="2405">
          <cell r="C2405">
            <v>15215.304</v>
          </cell>
          <cell r="D2405">
            <v>2.444</v>
          </cell>
          <cell r="G2405">
            <v>19408.613000000001</v>
          </cell>
          <cell r="H2405">
            <v>-2.1509999999999998</v>
          </cell>
        </row>
        <row r="2406">
          <cell r="C2406">
            <v>15218.285</v>
          </cell>
          <cell r="D2406">
            <v>2.3889999999999998</v>
          </cell>
          <cell r="G2406">
            <v>19413.510999999999</v>
          </cell>
          <cell r="H2406">
            <v>-2.117</v>
          </cell>
        </row>
        <row r="2407">
          <cell r="C2407">
            <v>15220.718000000001</v>
          </cell>
          <cell r="D2407">
            <v>2.4780000000000002</v>
          </cell>
          <cell r="G2407">
            <v>19421.38</v>
          </cell>
          <cell r="H2407">
            <v>-2.117</v>
          </cell>
        </row>
        <row r="2408">
          <cell r="C2408">
            <v>15223.178</v>
          </cell>
          <cell r="D2408">
            <v>2.5840000000000001</v>
          </cell>
          <cell r="G2408">
            <v>19425.807000000001</v>
          </cell>
          <cell r="H2408">
            <v>-2.1339999999999999</v>
          </cell>
        </row>
        <row r="2409">
          <cell r="C2409">
            <v>15225.145</v>
          </cell>
          <cell r="D2409">
            <v>2.734</v>
          </cell>
          <cell r="G2409">
            <v>19438.759999999998</v>
          </cell>
          <cell r="H2409">
            <v>-2.0219999999999998</v>
          </cell>
        </row>
        <row r="2410">
          <cell r="C2410">
            <v>15229.703</v>
          </cell>
          <cell r="D2410">
            <v>3.0739999999999998</v>
          </cell>
          <cell r="G2410">
            <v>19455.492999999999</v>
          </cell>
          <cell r="H2410">
            <v>-2.0569999999999999</v>
          </cell>
        </row>
        <row r="2411">
          <cell r="C2411">
            <v>15234.777</v>
          </cell>
          <cell r="D2411">
            <v>3.7410000000000001</v>
          </cell>
          <cell r="G2411">
            <v>19478.983</v>
          </cell>
          <cell r="H2411">
            <v>-1.923</v>
          </cell>
        </row>
        <row r="2412">
          <cell r="C2412">
            <v>15240.146000000001</v>
          </cell>
          <cell r="D2412">
            <v>4.3129999999999997</v>
          </cell>
          <cell r="G2412">
            <v>19508.925999999999</v>
          </cell>
          <cell r="H2412">
            <v>-1.952</v>
          </cell>
        </row>
        <row r="2413">
          <cell r="C2413">
            <v>15246.982</v>
          </cell>
          <cell r="D2413">
            <v>5.3049999999999997</v>
          </cell>
          <cell r="G2413">
            <v>19535.249</v>
          </cell>
          <cell r="H2413">
            <v>-2.0539999999999998</v>
          </cell>
        </row>
        <row r="2414">
          <cell r="C2414">
            <v>15255.712</v>
          </cell>
          <cell r="D2414">
            <v>6.359</v>
          </cell>
        </row>
        <row r="2415">
          <cell r="C2415">
            <v>15264.004999999999</v>
          </cell>
          <cell r="D2415">
            <v>7.0960000000000001</v>
          </cell>
        </row>
        <row r="2416">
          <cell r="C2416">
            <v>15276.948</v>
          </cell>
          <cell r="D2416">
            <v>7.359</v>
          </cell>
        </row>
        <row r="2417">
          <cell r="C2417">
            <v>15288.822</v>
          </cell>
          <cell r="D2417">
            <v>6.6120000000000001</v>
          </cell>
        </row>
        <row r="2418">
          <cell r="C2418">
            <v>15296.793</v>
          </cell>
          <cell r="D2418">
            <v>5.6959999999999997</v>
          </cell>
        </row>
        <row r="2419">
          <cell r="C2419">
            <v>15301.064</v>
          </cell>
          <cell r="D2419">
            <v>5.2210000000000001</v>
          </cell>
        </row>
        <row r="2420">
          <cell r="C2420">
            <v>15304.944</v>
          </cell>
          <cell r="D2420">
            <v>4.7610000000000001</v>
          </cell>
        </row>
        <row r="2421">
          <cell r="C2421">
            <v>15306.45</v>
          </cell>
          <cell r="D2421">
            <v>4.617</v>
          </cell>
        </row>
        <row r="2422">
          <cell r="C2422">
            <v>15311.138999999999</v>
          </cell>
          <cell r="D2422">
            <v>4.2229999999999999</v>
          </cell>
        </row>
        <row r="2423">
          <cell r="C2423">
            <v>15314.864</v>
          </cell>
          <cell r="D2423">
            <v>3.927</v>
          </cell>
        </row>
        <row r="2424">
          <cell r="C2424">
            <v>15318.111000000001</v>
          </cell>
          <cell r="D2424">
            <v>3.7949999999999999</v>
          </cell>
        </row>
        <row r="2425">
          <cell r="C2425">
            <v>15322.539000000001</v>
          </cell>
          <cell r="D2425">
            <v>3.8580000000000001</v>
          </cell>
        </row>
        <row r="2426">
          <cell r="C2426">
            <v>15324.287</v>
          </cell>
          <cell r="D2426">
            <v>3.9510000000000001</v>
          </cell>
        </row>
        <row r="2427">
          <cell r="C2427">
            <v>15327.243</v>
          </cell>
          <cell r="D2427">
            <v>4.1550000000000002</v>
          </cell>
        </row>
        <row r="2428">
          <cell r="C2428">
            <v>15331.369000000001</v>
          </cell>
          <cell r="D2428">
            <v>4.4589999999999996</v>
          </cell>
        </row>
        <row r="2429">
          <cell r="C2429">
            <v>15334.746999999999</v>
          </cell>
          <cell r="D2429">
            <v>4.6340000000000003</v>
          </cell>
        </row>
        <row r="2430">
          <cell r="C2430">
            <v>15342.316999999999</v>
          </cell>
          <cell r="D2430">
            <v>4.87</v>
          </cell>
        </row>
        <row r="2431">
          <cell r="C2431">
            <v>15356.132</v>
          </cell>
          <cell r="D2431">
            <v>5.2480000000000002</v>
          </cell>
        </row>
        <row r="2432">
          <cell r="C2432">
            <v>15377.84</v>
          </cell>
          <cell r="D2432">
            <v>5.407</v>
          </cell>
        </row>
        <row r="2433">
          <cell r="C2433">
            <v>15393.957</v>
          </cell>
          <cell r="D2433">
            <v>5.3959999999999999</v>
          </cell>
        </row>
        <row r="2434">
          <cell r="C2434">
            <v>15406.844999999999</v>
          </cell>
          <cell r="D2434">
            <v>5.5149999999999997</v>
          </cell>
        </row>
        <row r="2435">
          <cell r="C2435">
            <v>15420.382</v>
          </cell>
          <cell r="D2435">
            <v>6.03</v>
          </cell>
        </row>
        <row r="2436">
          <cell r="C2436">
            <v>15437.526</v>
          </cell>
          <cell r="D2436">
            <v>8.08</v>
          </cell>
        </row>
        <row r="2437">
          <cell r="C2437">
            <v>15449.276</v>
          </cell>
          <cell r="D2437">
            <v>10.904</v>
          </cell>
        </row>
        <row r="2438">
          <cell r="C2438">
            <v>15455.608</v>
          </cell>
          <cell r="D2438">
            <v>13.054</v>
          </cell>
        </row>
        <row r="2439">
          <cell r="C2439">
            <v>15459.632</v>
          </cell>
          <cell r="D2439">
            <v>14.51</v>
          </cell>
        </row>
        <row r="2440">
          <cell r="C2440">
            <v>15463.418</v>
          </cell>
          <cell r="D2440">
            <v>16.065000000000001</v>
          </cell>
        </row>
        <row r="2441">
          <cell r="C2441">
            <v>15465.050999999999</v>
          </cell>
          <cell r="D2441">
            <v>16.683</v>
          </cell>
        </row>
        <row r="2442">
          <cell r="C2442">
            <v>15467.498</v>
          </cell>
          <cell r="D2442">
            <v>17.411000000000001</v>
          </cell>
        </row>
        <row r="2443">
          <cell r="C2443">
            <v>15469.751</v>
          </cell>
          <cell r="D2443">
            <v>17.901</v>
          </cell>
        </row>
        <row r="2444">
          <cell r="C2444">
            <v>15472.071</v>
          </cell>
          <cell r="D2444">
            <v>18.422000000000001</v>
          </cell>
        </row>
        <row r="2445">
          <cell r="C2445">
            <v>15474.805</v>
          </cell>
          <cell r="D2445">
            <v>18.943999999999999</v>
          </cell>
        </row>
        <row r="2446">
          <cell r="C2446">
            <v>15477.444</v>
          </cell>
          <cell r="D2446">
            <v>19.393000000000001</v>
          </cell>
        </row>
        <row r="2447">
          <cell r="C2447">
            <v>15479.288</v>
          </cell>
          <cell r="D2447">
            <v>19.696000000000002</v>
          </cell>
        </row>
        <row r="2448">
          <cell r="C2448">
            <v>15481.762000000001</v>
          </cell>
          <cell r="D2448">
            <v>20.010000000000002</v>
          </cell>
        </row>
        <row r="2449">
          <cell r="C2449">
            <v>15485.078</v>
          </cell>
          <cell r="D2449">
            <v>20.414999999999999</v>
          </cell>
        </row>
        <row r="2450">
          <cell r="C2450">
            <v>15487.647999999999</v>
          </cell>
          <cell r="D2450">
            <v>20.625</v>
          </cell>
        </row>
        <row r="2451">
          <cell r="C2451">
            <v>15489.962</v>
          </cell>
          <cell r="D2451">
            <v>20.626999999999999</v>
          </cell>
        </row>
        <row r="2452">
          <cell r="C2452">
            <v>15492.495999999999</v>
          </cell>
          <cell r="D2452">
            <v>20.634</v>
          </cell>
        </row>
        <row r="2453">
          <cell r="C2453">
            <v>15496.504999999999</v>
          </cell>
          <cell r="D2453">
            <v>20.562999999999999</v>
          </cell>
        </row>
        <row r="2454">
          <cell r="C2454">
            <v>15500.561</v>
          </cell>
          <cell r="D2454">
            <v>20.486000000000001</v>
          </cell>
        </row>
        <row r="2455">
          <cell r="C2455">
            <v>15504.368</v>
          </cell>
          <cell r="D2455">
            <v>20.114000000000001</v>
          </cell>
        </row>
        <row r="2456">
          <cell r="C2456">
            <v>15507.546</v>
          </cell>
          <cell r="D2456">
            <v>19.811</v>
          </cell>
        </row>
        <row r="2457">
          <cell r="C2457">
            <v>15512.049000000001</v>
          </cell>
          <cell r="D2457">
            <v>19.088000000000001</v>
          </cell>
        </row>
        <row r="2458">
          <cell r="C2458">
            <v>15514.807000000001</v>
          </cell>
          <cell r="D2458">
            <v>18.524999999999999</v>
          </cell>
        </row>
        <row r="2459">
          <cell r="C2459">
            <v>15518.273999999999</v>
          </cell>
          <cell r="D2459">
            <v>17.763000000000002</v>
          </cell>
        </row>
        <row r="2460">
          <cell r="C2460">
            <v>15520.784</v>
          </cell>
          <cell r="D2460">
            <v>17.097999999999999</v>
          </cell>
        </row>
        <row r="2461">
          <cell r="C2461">
            <v>15523.457</v>
          </cell>
          <cell r="D2461">
            <v>16.486999999999998</v>
          </cell>
        </row>
        <row r="2462">
          <cell r="C2462">
            <v>15527.159</v>
          </cell>
          <cell r="D2462">
            <v>15.208</v>
          </cell>
        </row>
        <row r="2463">
          <cell r="C2463">
            <v>15531.134</v>
          </cell>
          <cell r="D2463">
            <v>13.804</v>
          </cell>
        </row>
        <row r="2464">
          <cell r="C2464">
            <v>15536.236000000001</v>
          </cell>
          <cell r="D2464">
            <v>12.095000000000001</v>
          </cell>
        </row>
        <row r="2465">
          <cell r="C2465">
            <v>15547.53</v>
          </cell>
          <cell r="D2465">
            <v>8.98</v>
          </cell>
        </row>
        <row r="2466">
          <cell r="C2466">
            <v>15562.396000000001</v>
          </cell>
          <cell r="D2466">
            <v>6.47</v>
          </cell>
        </row>
        <row r="2467">
          <cell r="C2467">
            <v>15584.772000000001</v>
          </cell>
          <cell r="D2467">
            <v>5.2770000000000001</v>
          </cell>
        </row>
        <row r="2468">
          <cell r="C2468">
            <v>15592.828</v>
          </cell>
          <cell r="D2468">
            <v>5.2560000000000002</v>
          </cell>
        </row>
        <row r="2469">
          <cell r="C2469">
            <v>15611.195</v>
          </cell>
          <cell r="D2469">
            <v>5.2450000000000001</v>
          </cell>
        </row>
        <row r="2470">
          <cell r="C2470">
            <v>15632.227999999999</v>
          </cell>
          <cell r="D2470">
            <v>4.1349999999999998</v>
          </cell>
        </row>
        <row r="2471">
          <cell r="C2471">
            <v>15650.485000000001</v>
          </cell>
          <cell r="D2471">
            <v>1.0640000000000001</v>
          </cell>
        </row>
        <row r="2472">
          <cell r="C2472">
            <v>15668.266</v>
          </cell>
          <cell r="D2472">
            <v>-3.919</v>
          </cell>
        </row>
        <row r="2473">
          <cell r="C2473">
            <v>15673.242</v>
          </cell>
          <cell r="D2473">
            <v>-5.577</v>
          </cell>
        </row>
        <row r="2474">
          <cell r="C2474">
            <v>15676.857</v>
          </cell>
          <cell r="D2474">
            <v>-6.7279999999999998</v>
          </cell>
        </row>
        <row r="2475">
          <cell r="C2475">
            <v>15680.406000000001</v>
          </cell>
          <cell r="D2475">
            <v>-7.8259999999999996</v>
          </cell>
        </row>
        <row r="2476">
          <cell r="C2476">
            <v>15685.207</v>
          </cell>
          <cell r="D2476">
            <v>-9.3559999999999999</v>
          </cell>
        </row>
        <row r="2477">
          <cell r="C2477">
            <v>15689.507</v>
          </cell>
          <cell r="D2477">
            <v>-10.667</v>
          </cell>
        </row>
        <row r="2478">
          <cell r="C2478">
            <v>15696.545</v>
          </cell>
          <cell r="D2478">
            <v>-12.632</v>
          </cell>
        </row>
        <row r="2479">
          <cell r="C2479">
            <v>15700.643</v>
          </cell>
          <cell r="D2479">
            <v>-13.449</v>
          </cell>
        </row>
        <row r="2480">
          <cell r="C2480">
            <v>15704.784</v>
          </cell>
          <cell r="D2480">
            <v>-14.196999999999999</v>
          </cell>
        </row>
        <row r="2481">
          <cell r="C2481">
            <v>15711.308999999999</v>
          </cell>
          <cell r="D2481">
            <v>-14.872</v>
          </cell>
        </row>
        <row r="2482">
          <cell r="C2482">
            <v>15717.679</v>
          </cell>
          <cell r="D2482">
            <v>-15.379</v>
          </cell>
        </row>
        <row r="2483">
          <cell r="C2483">
            <v>15720.377</v>
          </cell>
          <cell r="D2483">
            <v>-15.534000000000001</v>
          </cell>
        </row>
        <row r="2484">
          <cell r="C2484">
            <v>15723.103999999999</v>
          </cell>
          <cell r="D2484">
            <v>-15.432</v>
          </cell>
        </row>
        <row r="2485">
          <cell r="C2485">
            <v>15725.751</v>
          </cell>
          <cell r="D2485">
            <v>-15.346</v>
          </cell>
        </row>
        <row r="2486">
          <cell r="C2486">
            <v>15728.762000000001</v>
          </cell>
          <cell r="D2486">
            <v>-15.358000000000001</v>
          </cell>
        </row>
        <row r="2487">
          <cell r="C2487">
            <v>15732.531999999999</v>
          </cell>
          <cell r="D2487">
            <v>-15.007999999999999</v>
          </cell>
        </row>
        <row r="2488">
          <cell r="C2488">
            <v>15738.543</v>
          </cell>
          <cell r="D2488">
            <v>-14.246</v>
          </cell>
        </row>
        <row r="2489">
          <cell r="C2489">
            <v>15745.053</v>
          </cell>
          <cell r="D2489">
            <v>-12.952</v>
          </cell>
        </row>
        <row r="2490">
          <cell r="C2490">
            <v>15759.347</v>
          </cell>
          <cell r="D2490">
            <v>-9.3149999999999995</v>
          </cell>
        </row>
        <row r="2491">
          <cell r="C2491">
            <v>15780.567999999999</v>
          </cell>
          <cell r="D2491">
            <v>-3.2410000000000001</v>
          </cell>
        </row>
        <row r="2492">
          <cell r="C2492">
            <v>15784.659</v>
          </cell>
          <cell r="D2492">
            <v>-2.0819999999999999</v>
          </cell>
        </row>
        <row r="2493">
          <cell r="C2493">
            <v>15787.797</v>
          </cell>
          <cell r="D2493">
            <v>-1.28</v>
          </cell>
        </row>
        <row r="2494">
          <cell r="C2494">
            <v>15791.731</v>
          </cell>
          <cell r="D2494">
            <v>-0.36099999999999999</v>
          </cell>
        </row>
        <row r="2495">
          <cell r="C2495">
            <v>15795.963</v>
          </cell>
          <cell r="D2495">
            <v>0.372</v>
          </cell>
        </row>
        <row r="2496">
          <cell r="C2496">
            <v>15799.903</v>
          </cell>
          <cell r="D2496">
            <v>1.0720000000000001</v>
          </cell>
        </row>
        <row r="2497">
          <cell r="C2497">
            <v>15803.134</v>
          </cell>
          <cell r="D2497">
            <v>1.4910000000000001</v>
          </cell>
        </row>
        <row r="2498">
          <cell r="C2498">
            <v>15806.295</v>
          </cell>
          <cell r="D2498">
            <v>1.8009999999999999</v>
          </cell>
        </row>
        <row r="2499">
          <cell r="C2499">
            <v>15811.835999999999</v>
          </cell>
          <cell r="D2499">
            <v>2.448</v>
          </cell>
        </row>
        <row r="2500">
          <cell r="C2500">
            <v>15815.040999999999</v>
          </cell>
          <cell r="D2500">
            <v>2.6819999999999999</v>
          </cell>
        </row>
        <row r="2501">
          <cell r="C2501">
            <v>15819.967000000001</v>
          </cell>
          <cell r="D2501">
            <v>3.1429999999999998</v>
          </cell>
        </row>
        <row r="2502">
          <cell r="C2502">
            <v>15822.921</v>
          </cell>
          <cell r="D2502">
            <v>3.32</v>
          </cell>
        </row>
        <row r="2503">
          <cell r="C2503">
            <v>15826.725</v>
          </cell>
          <cell r="D2503">
            <v>3.597</v>
          </cell>
        </row>
        <row r="2504">
          <cell r="C2504">
            <v>15830.796</v>
          </cell>
          <cell r="D2504">
            <v>3.6709999999999998</v>
          </cell>
        </row>
        <row r="2505">
          <cell r="C2505">
            <v>15836.883</v>
          </cell>
          <cell r="D2505">
            <v>3.819</v>
          </cell>
        </row>
        <row r="2506">
          <cell r="C2506">
            <v>15844.64</v>
          </cell>
          <cell r="D2506">
            <v>3.62</v>
          </cell>
        </row>
        <row r="2507">
          <cell r="C2507">
            <v>15851.346</v>
          </cell>
          <cell r="D2507">
            <v>3.5270000000000001</v>
          </cell>
        </row>
        <row r="2508">
          <cell r="C2508">
            <v>15855.597</v>
          </cell>
          <cell r="D2508">
            <v>3.2650000000000001</v>
          </cell>
        </row>
        <row r="2509">
          <cell r="C2509">
            <v>15860.82</v>
          </cell>
          <cell r="D2509">
            <v>2.738</v>
          </cell>
        </row>
        <row r="2510">
          <cell r="C2510">
            <v>15863.306</v>
          </cell>
          <cell r="D2510">
            <v>2.448</v>
          </cell>
        </row>
        <row r="2511">
          <cell r="C2511">
            <v>15867.200999999999</v>
          </cell>
          <cell r="D2511">
            <v>2.226</v>
          </cell>
        </row>
        <row r="2512">
          <cell r="C2512">
            <v>15870.004999999999</v>
          </cell>
          <cell r="D2512">
            <v>1.9450000000000001</v>
          </cell>
        </row>
        <row r="2513">
          <cell r="C2513">
            <v>15873.066000000001</v>
          </cell>
          <cell r="D2513">
            <v>1.5620000000000001</v>
          </cell>
        </row>
        <row r="2514">
          <cell r="C2514">
            <v>15875.808000000001</v>
          </cell>
          <cell r="D2514">
            <v>1.1220000000000001</v>
          </cell>
        </row>
        <row r="2515">
          <cell r="C2515">
            <v>15879.35</v>
          </cell>
          <cell r="D2515">
            <v>0.67300000000000004</v>
          </cell>
        </row>
        <row r="2516">
          <cell r="C2516">
            <v>15882.12</v>
          </cell>
          <cell r="D2516">
            <v>0.16300000000000001</v>
          </cell>
        </row>
        <row r="2517">
          <cell r="C2517">
            <v>15884.043</v>
          </cell>
          <cell r="D2517">
            <v>-9.8000000000000004E-2</v>
          </cell>
        </row>
        <row r="2518">
          <cell r="C2518">
            <v>15886.194</v>
          </cell>
          <cell r="D2518">
            <v>-0.53600000000000003</v>
          </cell>
        </row>
        <row r="2519">
          <cell r="C2519">
            <v>15889.031999999999</v>
          </cell>
          <cell r="D2519">
            <v>-1.0069999999999999</v>
          </cell>
        </row>
        <row r="2520">
          <cell r="C2520">
            <v>15891.558000000001</v>
          </cell>
          <cell r="D2520">
            <v>-1.3859999999999999</v>
          </cell>
        </row>
        <row r="2521">
          <cell r="C2521">
            <v>15893.941000000001</v>
          </cell>
          <cell r="D2521">
            <v>-1.9790000000000001</v>
          </cell>
        </row>
        <row r="2522">
          <cell r="C2522">
            <v>15897.395</v>
          </cell>
          <cell r="D2522">
            <v>-2.5270000000000001</v>
          </cell>
        </row>
        <row r="2523">
          <cell r="C2523">
            <v>15900.511</v>
          </cell>
          <cell r="D2523">
            <v>-3.0609999999999999</v>
          </cell>
        </row>
        <row r="2524">
          <cell r="C2524">
            <v>15902.537</v>
          </cell>
          <cell r="D2524">
            <v>-3.4239999999999999</v>
          </cell>
        </row>
        <row r="2525">
          <cell r="C2525">
            <v>15905.796</v>
          </cell>
          <cell r="D2525">
            <v>-4.1360000000000001</v>
          </cell>
        </row>
        <row r="2526">
          <cell r="C2526">
            <v>15908.55</v>
          </cell>
          <cell r="D2526">
            <v>-4.6970000000000001</v>
          </cell>
        </row>
        <row r="2527">
          <cell r="C2527">
            <v>15912.808000000001</v>
          </cell>
          <cell r="D2527">
            <v>-5.4649999999999999</v>
          </cell>
        </row>
        <row r="2528">
          <cell r="C2528">
            <v>15915.608</v>
          </cell>
          <cell r="D2528">
            <v>-5.9390000000000001</v>
          </cell>
        </row>
        <row r="2529">
          <cell r="C2529">
            <v>15917.630999999999</v>
          </cell>
          <cell r="D2529">
            <v>-6.3719999999999999</v>
          </cell>
        </row>
        <row r="2530">
          <cell r="C2530">
            <v>15925.71</v>
          </cell>
          <cell r="D2530">
            <v>-7.6779999999999999</v>
          </cell>
        </row>
        <row r="2531">
          <cell r="C2531">
            <v>15936.174999999999</v>
          </cell>
          <cell r="D2531">
            <v>-8.5749999999999993</v>
          </cell>
        </row>
        <row r="2532">
          <cell r="C2532">
            <v>15952.983</v>
          </cell>
          <cell r="D2532">
            <v>-8.2249999999999996</v>
          </cell>
        </row>
        <row r="2533">
          <cell r="C2533">
            <v>15960.304</v>
          </cell>
          <cell r="D2533">
            <v>-7.4240000000000004</v>
          </cell>
        </row>
        <row r="2534">
          <cell r="C2534">
            <v>15972.433000000001</v>
          </cell>
          <cell r="D2534">
            <v>-5.1440000000000001</v>
          </cell>
        </row>
        <row r="2535">
          <cell r="C2535">
            <v>15976.391</v>
          </cell>
          <cell r="D2535">
            <v>-4.0659999999999998</v>
          </cell>
        </row>
        <row r="2536">
          <cell r="C2536">
            <v>15980.766</v>
          </cell>
          <cell r="D2536">
            <v>-2.8090000000000002</v>
          </cell>
        </row>
        <row r="2537">
          <cell r="C2537">
            <v>15983.691000000001</v>
          </cell>
          <cell r="D2537">
            <v>-2.0049999999999999</v>
          </cell>
        </row>
        <row r="2538">
          <cell r="C2538">
            <v>15987.03</v>
          </cell>
          <cell r="D2538">
            <v>-1.0089999999999999</v>
          </cell>
        </row>
        <row r="2539">
          <cell r="C2539">
            <v>15991.356</v>
          </cell>
          <cell r="D2539">
            <v>0.17399999999999999</v>
          </cell>
        </row>
        <row r="2540">
          <cell r="C2540">
            <v>15995.566999999999</v>
          </cell>
          <cell r="D2540">
            <v>1.32</v>
          </cell>
        </row>
        <row r="2541">
          <cell r="C2541">
            <v>15999.421</v>
          </cell>
          <cell r="D2541">
            <v>2.2189999999999999</v>
          </cell>
        </row>
        <row r="2542">
          <cell r="C2542">
            <v>16002.143</v>
          </cell>
          <cell r="D2542">
            <v>2.851</v>
          </cell>
        </row>
        <row r="2543">
          <cell r="C2543">
            <v>16004.357</v>
          </cell>
          <cell r="D2543">
            <v>3.4</v>
          </cell>
        </row>
        <row r="2544">
          <cell r="C2544">
            <v>16006.51</v>
          </cell>
          <cell r="D2544">
            <v>3.7829999999999999</v>
          </cell>
        </row>
        <row r="2545">
          <cell r="C2545">
            <v>16009.504000000001</v>
          </cell>
          <cell r="D2545">
            <v>4.1669999999999998</v>
          </cell>
        </row>
        <row r="2546">
          <cell r="C2546">
            <v>16011.661</v>
          </cell>
          <cell r="D2546">
            <v>4.4169999999999998</v>
          </cell>
        </row>
        <row r="2547">
          <cell r="C2547">
            <v>16014.455</v>
          </cell>
          <cell r="D2547">
            <v>4.59</v>
          </cell>
        </row>
        <row r="2548">
          <cell r="C2548">
            <v>16017.508</v>
          </cell>
          <cell r="D2548">
            <v>4.7370000000000001</v>
          </cell>
        </row>
        <row r="2549">
          <cell r="C2549">
            <v>16020.656999999999</v>
          </cell>
          <cell r="D2549">
            <v>4.7919999999999998</v>
          </cell>
        </row>
        <row r="2550">
          <cell r="C2550">
            <v>16023.891</v>
          </cell>
          <cell r="D2550">
            <v>4.7409999999999997</v>
          </cell>
        </row>
        <row r="2551">
          <cell r="C2551">
            <v>16027.102000000001</v>
          </cell>
          <cell r="D2551">
            <v>4.6509999999999998</v>
          </cell>
        </row>
        <row r="2552">
          <cell r="C2552">
            <v>16030.989</v>
          </cell>
          <cell r="D2552">
            <v>4.4210000000000003</v>
          </cell>
        </row>
        <row r="2553">
          <cell r="C2553">
            <v>16034.883</v>
          </cell>
          <cell r="D2553">
            <v>4.1310000000000002</v>
          </cell>
        </row>
        <row r="2554">
          <cell r="C2554">
            <v>16039.174999999999</v>
          </cell>
          <cell r="D2554">
            <v>3.677</v>
          </cell>
        </row>
        <row r="2555">
          <cell r="C2555">
            <v>16042.637000000001</v>
          </cell>
          <cell r="D2555">
            <v>3.2730000000000001</v>
          </cell>
        </row>
        <row r="2556">
          <cell r="C2556">
            <v>16053.807000000001</v>
          </cell>
          <cell r="D2556">
            <v>2.2000000000000002</v>
          </cell>
        </row>
        <row r="2557">
          <cell r="C2557">
            <v>16094.223</v>
          </cell>
          <cell r="D2557">
            <v>-1.407</v>
          </cell>
        </row>
        <row r="2558">
          <cell r="C2558">
            <v>16099.088</v>
          </cell>
          <cell r="D2558">
            <v>-2.024</v>
          </cell>
        </row>
        <row r="2559">
          <cell r="C2559">
            <v>16103.773999999999</v>
          </cell>
          <cell r="D2559">
            <v>-2.665</v>
          </cell>
        </row>
        <row r="2560">
          <cell r="C2560">
            <v>16108.895</v>
          </cell>
          <cell r="D2560">
            <v>-3.371</v>
          </cell>
        </row>
        <row r="2561">
          <cell r="C2561">
            <v>16113.879000000001</v>
          </cell>
          <cell r="D2561">
            <v>-4.1109999999999998</v>
          </cell>
        </row>
        <row r="2562">
          <cell r="C2562">
            <v>16117.47</v>
          </cell>
          <cell r="D2562">
            <v>-4.6150000000000002</v>
          </cell>
        </row>
        <row r="2563">
          <cell r="C2563">
            <v>16121.286</v>
          </cell>
          <cell r="D2563">
            <v>-4.9290000000000003</v>
          </cell>
        </row>
        <row r="2564">
          <cell r="C2564">
            <v>16125.349</v>
          </cell>
          <cell r="D2564">
            <v>-5.1840000000000002</v>
          </cell>
        </row>
        <row r="2565">
          <cell r="C2565">
            <v>16128.932000000001</v>
          </cell>
          <cell r="D2565">
            <v>-5.2969999999999997</v>
          </cell>
        </row>
        <row r="2566">
          <cell r="C2566">
            <v>16131.971</v>
          </cell>
          <cell r="D2566">
            <v>-5.3120000000000003</v>
          </cell>
        </row>
        <row r="2567">
          <cell r="C2567">
            <v>16135.281999999999</v>
          </cell>
          <cell r="D2567">
            <v>-5.2430000000000003</v>
          </cell>
        </row>
        <row r="2568">
          <cell r="C2568">
            <v>16139.919</v>
          </cell>
          <cell r="D2568">
            <v>-4.9809999999999999</v>
          </cell>
        </row>
        <row r="2569">
          <cell r="C2569">
            <v>16142.716</v>
          </cell>
          <cell r="D2569">
            <v>-4.766</v>
          </cell>
        </row>
        <row r="2570">
          <cell r="C2570">
            <v>16146.362999999999</v>
          </cell>
          <cell r="D2570">
            <v>-4.3630000000000004</v>
          </cell>
        </row>
        <row r="2571">
          <cell r="C2571">
            <v>16150.027</v>
          </cell>
          <cell r="D2571">
            <v>-3.8540000000000001</v>
          </cell>
        </row>
        <row r="2572">
          <cell r="C2572">
            <v>16153.663</v>
          </cell>
          <cell r="D2572">
            <v>-3.23</v>
          </cell>
        </row>
        <row r="2573">
          <cell r="C2573">
            <v>16157.246999999999</v>
          </cell>
          <cell r="D2573">
            <v>-2.5649999999999999</v>
          </cell>
        </row>
        <row r="2574">
          <cell r="C2574">
            <v>16161.001</v>
          </cell>
          <cell r="D2574">
            <v>-1.93</v>
          </cell>
        </row>
        <row r="2575">
          <cell r="C2575">
            <v>16165.808000000001</v>
          </cell>
          <cell r="D2575">
            <v>-1.0860000000000001</v>
          </cell>
        </row>
        <row r="2576">
          <cell r="C2576">
            <v>16169.261</v>
          </cell>
          <cell r="D2576">
            <v>-0.57099999999999995</v>
          </cell>
        </row>
        <row r="2577">
          <cell r="C2577">
            <v>16174.839</v>
          </cell>
          <cell r="D2577">
            <v>0.28000000000000003</v>
          </cell>
        </row>
        <row r="2578">
          <cell r="C2578">
            <v>16179.887000000001</v>
          </cell>
          <cell r="D2578">
            <v>0.91400000000000003</v>
          </cell>
        </row>
        <row r="2579">
          <cell r="C2579">
            <v>16191.71</v>
          </cell>
          <cell r="D2579">
            <v>1.9910000000000001</v>
          </cell>
        </row>
        <row r="2580">
          <cell r="C2580">
            <v>16207.562</v>
          </cell>
          <cell r="D2580">
            <v>2.4849999999999999</v>
          </cell>
        </row>
        <row r="2581">
          <cell r="C2581">
            <v>16265.262000000001</v>
          </cell>
          <cell r="D2581">
            <v>2.38</v>
          </cell>
        </row>
        <row r="2582">
          <cell r="C2582">
            <v>16305.395</v>
          </cell>
          <cell r="D2582">
            <v>2.306</v>
          </cell>
        </row>
        <row r="2583">
          <cell r="C2583">
            <v>16355.527</v>
          </cell>
          <cell r="D2583">
            <v>2.1509999999999998</v>
          </cell>
        </row>
        <row r="2584">
          <cell r="C2584">
            <v>16387.599999999999</v>
          </cell>
          <cell r="D2584">
            <v>2.13</v>
          </cell>
        </row>
        <row r="2585">
          <cell r="C2585">
            <v>16421.617999999999</v>
          </cell>
          <cell r="D2585">
            <v>2.008</v>
          </cell>
        </row>
        <row r="2586">
          <cell r="C2586">
            <v>16484.669000000002</v>
          </cell>
          <cell r="D2586">
            <v>1.8180000000000001</v>
          </cell>
        </row>
        <row r="2587">
          <cell r="C2587">
            <v>16508.955000000002</v>
          </cell>
          <cell r="D2587">
            <v>1.95</v>
          </cell>
        </row>
        <row r="2588">
          <cell r="C2588">
            <v>16558.061000000002</v>
          </cell>
          <cell r="D2588">
            <v>2.0859999999999999</v>
          </cell>
        </row>
        <row r="2589">
          <cell r="C2589">
            <v>16631.341</v>
          </cell>
          <cell r="D2589">
            <v>1.94</v>
          </cell>
        </row>
        <row r="2590">
          <cell r="C2590">
            <v>16650.674999999999</v>
          </cell>
          <cell r="D2590">
            <v>1.163</v>
          </cell>
        </row>
        <row r="2591">
          <cell r="C2591">
            <v>16660.227999999999</v>
          </cell>
          <cell r="D2591">
            <v>0.442</v>
          </cell>
        </row>
        <row r="2592">
          <cell r="C2592">
            <v>16676.782999999999</v>
          </cell>
          <cell r="D2592">
            <v>-1.9359999999999999</v>
          </cell>
        </row>
        <row r="2593">
          <cell r="C2593">
            <v>16684.099999999999</v>
          </cell>
          <cell r="D2593">
            <v>-3.0430000000000001</v>
          </cell>
        </row>
        <row r="2594">
          <cell r="C2594">
            <v>16686.830000000002</v>
          </cell>
          <cell r="D2594">
            <v>-3.367</v>
          </cell>
        </row>
        <row r="2595">
          <cell r="C2595">
            <v>16690.444</v>
          </cell>
          <cell r="D2595">
            <v>-3.8029999999999999</v>
          </cell>
        </row>
        <row r="2596">
          <cell r="C2596">
            <v>16694.458999999999</v>
          </cell>
          <cell r="D2596">
            <v>-4.2380000000000004</v>
          </cell>
        </row>
        <row r="2597">
          <cell r="C2597">
            <v>16698.105</v>
          </cell>
          <cell r="D2597">
            <v>-4.5350000000000001</v>
          </cell>
        </row>
        <row r="2598">
          <cell r="C2598">
            <v>16701.682000000001</v>
          </cell>
          <cell r="D2598">
            <v>-4.7190000000000003</v>
          </cell>
        </row>
        <row r="2599">
          <cell r="C2599">
            <v>16706.396000000001</v>
          </cell>
          <cell r="D2599">
            <v>-4.7770000000000001</v>
          </cell>
        </row>
        <row r="2600">
          <cell r="C2600">
            <v>16711.377</v>
          </cell>
          <cell r="D2600">
            <v>-4.6890000000000001</v>
          </cell>
        </row>
        <row r="2601">
          <cell r="C2601">
            <v>16716.351999999999</v>
          </cell>
          <cell r="D2601">
            <v>-4.391</v>
          </cell>
        </row>
        <row r="2602">
          <cell r="C2602">
            <v>16719.616999999998</v>
          </cell>
          <cell r="D2602">
            <v>-4.2110000000000003</v>
          </cell>
        </row>
        <row r="2603">
          <cell r="C2603">
            <v>16721.532999999999</v>
          </cell>
          <cell r="D2603">
            <v>-4.0209999999999999</v>
          </cell>
        </row>
        <row r="2604">
          <cell r="C2604">
            <v>16725.019</v>
          </cell>
          <cell r="D2604">
            <v>-3.6680000000000001</v>
          </cell>
        </row>
        <row r="2605">
          <cell r="C2605">
            <v>16727.994999999999</v>
          </cell>
          <cell r="D2605">
            <v>-3.3010000000000002</v>
          </cell>
        </row>
        <row r="2606">
          <cell r="C2606">
            <v>16730.273000000001</v>
          </cell>
          <cell r="D2606">
            <v>-3.0289999999999999</v>
          </cell>
        </row>
        <row r="2607">
          <cell r="C2607">
            <v>16732.737000000001</v>
          </cell>
          <cell r="D2607">
            <v>-2.6680000000000001</v>
          </cell>
        </row>
        <row r="2608">
          <cell r="C2608">
            <v>16737.042000000001</v>
          </cell>
          <cell r="D2608">
            <v>-2.1120000000000001</v>
          </cell>
        </row>
        <row r="2609">
          <cell r="C2609">
            <v>16744.718000000001</v>
          </cell>
          <cell r="D2609">
            <v>-1.111</v>
          </cell>
        </row>
        <row r="2610">
          <cell r="C2610">
            <v>16756.156999999999</v>
          </cell>
          <cell r="D2610">
            <v>0.26</v>
          </cell>
        </row>
        <row r="2611">
          <cell r="C2611">
            <v>16765.316999999999</v>
          </cell>
          <cell r="D2611">
            <v>1.611</v>
          </cell>
        </row>
        <row r="2612">
          <cell r="C2612">
            <v>16775.975999999999</v>
          </cell>
          <cell r="D2612">
            <v>3.4929999999999999</v>
          </cell>
        </row>
        <row r="2613">
          <cell r="C2613">
            <v>16786.437000000002</v>
          </cell>
          <cell r="D2613">
            <v>5.9210000000000003</v>
          </cell>
        </row>
        <row r="2614">
          <cell r="C2614">
            <v>16791.776999999998</v>
          </cell>
          <cell r="D2614">
            <v>7.0869999999999997</v>
          </cell>
        </row>
        <row r="2615">
          <cell r="C2615">
            <v>16793.933000000001</v>
          </cell>
          <cell r="D2615">
            <v>7.4649999999999999</v>
          </cell>
        </row>
        <row r="2616">
          <cell r="C2616">
            <v>16797.512999999999</v>
          </cell>
          <cell r="D2616">
            <v>8.1359999999999992</v>
          </cell>
        </row>
        <row r="2617">
          <cell r="C2617">
            <v>16800.103999999999</v>
          </cell>
          <cell r="D2617">
            <v>8.5670000000000002</v>
          </cell>
        </row>
        <row r="2618">
          <cell r="C2618">
            <v>16804.142</v>
          </cell>
          <cell r="D2618">
            <v>9.0519999999999996</v>
          </cell>
        </row>
        <row r="2619">
          <cell r="C2619">
            <v>16807.289000000001</v>
          </cell>
          <cell r="D2619">
            <v>9.3339999999999996</v>
          </cell>
        </row>
        <row r="2620">
          <cell r="C2620">
            <v>16811.589</v>
          </cell>
          <cell r="D2620">
            <v>9.7319999999999993</v>
          </cell>
        </row>
        <row r="2621">
          <cell r="C2621">
            <v>16816.482</v>
          </cell>
          <cell r="D2621">
            <v>10.154999999999999</v>
          </cell>
        </row>
        <row r="2622">
          <cell r="C2622">
            <v>16818.632000000001</v>
          </cell>
          <cell r="D2622">
            <v>10.307</v>
          </cell>
        </row>
        <row r="2623">
          <cell r="C2623">
            <v>16821.203000000001</v>
          </cell>
          <cell r="D2623">
            <v>10.454000000000001</v>
          </cell>
        </row>
        <row r="2624">
          <cell r="C2624">
            <v>16823.634999999998</v>
          </cell>
          <cell r="D2624">
            <v>10.589</v>
          </cell>
        </row>
        <row r="2625">
          <cell r="C2625">
            <v>16826.226999999999</v>
          </cell>
          <cell r="D2625">
            <v>10.601000000000001</v>
          </cell>
        </row>
        <row r="2626">
          <cell r="C2626">
            <v>16828.451000000001</v>
          </cell>
          <cell r="D2626">
            <v>10.617000000000001</v>
          </cell>
        </row>
        <row r="2627">
          <cell r="C2627">
            <v>16830.851999999999</v>
          </cell>
          <cell r="D2627">
            <v>10.551</v>
          </cell>
        </row>
        <row r="2628">
          <cell r="C2628">
            <v>16833.425999999999</v>
          </cell>
          <cell r="D2628">
            <v>10.316000000000001</v>
          </cell>
        </row>
        <row r="2629">
          <cell r="C2629">
            <v>16835.778999999999</v>
          </cell>
          <cell r="D2629">
            <v>10.202</v>
          </cell>
        </row>
        <row r="2630">
          <cell r="C2630">
            <v>16838.921999999999</v>
          </cell>
          <cell r="D2630">
            <v>9.8780000000000001</v>
          </cell>
        </row>
        <row r="2631">
          <cell r="C2631">
            <v>16841.346000000001</v>
          </cell>
          <cell r="D2631">
            <v>9.5749999999999993</v>
          </cell>
        </row>
        <row r="2632">
          <cell r="C2632">
            <v>16844.478999999999</v>
          </cell>
          <cell r="D2632">
            <v>9.24</v>
          </cell>
        </row>
        <row r="2633">
          <cell r="C2633">
            <v>16847.11</v>
          </cell>
          <cell r="D2633">
            <v>8.9420000000000002</v>
          </cell>
        </row>
        <row r="2634">
          <cell r="C2634">
            <v>16849.638999999999</v>
          </cell>
          <cell r="D2634">
            <v>8.657</v>
          </cell>
        </row>
        <row r="2635">
          <cell r="C2635">
            <v>16851.855</v>
          </cell>
          <cell r="D2635">
            <v>8.2639999999999993</v>
          </cell>
        </row>
        <row r="2636">
          <cell r="C2636">
            <v>16853.603999999999</v>
          </cell>
          <cell r="D2636">
            <v>7.9690000000000003</v>
          </cell>
        </row>
        <row r="2637">
          <cell r="C2637">
            <v>16855.919000000002</v>
          </cell>
          <cell r="D2637">
            <v>7.5110000000000001</v>
          </cell>
        </row>
        <row r="2638">
          <cell r="C2638">
            <v>16858.161</v>
          </cell>
          <cell r="D2638">
            <v>7.0069999999999997</v>
          </cell>
        </row>
        <row r="2639">
          <cell r="C2639">
            <v>16861.474999999999</v>
          </cell>
          <cell r="D2639">
            <v>6.2519999999999998</v>
          </cell>
        </row>
        <row r="2640">
          <cell r="C2640">
            <v>16866.12</v>
          </cell>
          <cell r="D2640">
            <v>5.1779999999999999</v>
          </cell>
        </row>
        <row r="2641">
          <cell r="C2641">
            <v>16870.845000000001</v>
          </cell>
          <cell r="D2641">
            <v>4.25</v>
          </cell>
        </row>
        <row r="2642">
          <cell r="C2642">
            <v>16885.595000000001</v>
          </cell>
          <cell r="D2642">
            <v>2.5710000000000002</v>
          </cell>
        </row>
        <row r="2643">
          <cell r="C2643">
            <v>16944.834999999999</v>
          </cell>
          <cell r="D2643">
            <v>2.234</v>
          </cell>
        </row>
        <row r="2644">
          <cell r="C2644">
            <v>16983.723999999998</v>
          </cell>
          <cell r="D2644">
            <v>2.5779999999999998</v>
          </cell>
        </row>
        <row r="2645">
          <cell r="C2645">
            <v>16997.062999999998</v>
          </cell>
          <cell r="D2645">
            <v>2.6190000000000002</v>
          </cell>
        </row>
        <row r="2646">
          <cell r="C2646">
            <v>17000.955000000002</v>
          </cell>
          <cell r="D2646">
            <v>2.5609999999999999</v>
          </cell>
        </row>
        <row r="2647">
          <cell r="C2647">
            <v>17004.742999999999</v>
          </cell>
          <cell r="D2647">
            <v>2.488</v>
          </cell>
        </row>
        <row r="2648">
          <cell r="C2648">
            <v>17008.687000000002</v>
          </cell>
          <cell r="D2648">
            <v>2.379</v>
          </cell>
        </row>
        <row r="2649">
          <cell r="C2649">
            <v>17012.273000000001</v>
          </cell>
          <cell r="D2649">
            <v>2.238</v>
          </cell>
        </row>
        <row r="2650">
          <cell r="C2650">
            <v>17015.986000000001</v>
          </cell>
          <cell r="D2650">
            <v>2.1389999999999998</v>
          </cell>
        </row>
        <row r="2651">
          <cell r="C2651">
            <v>17018.924999999999</v>
          </cell>
          <cell r="D2651">
            <v>1.9710000000000001</v>
          </cell>
        </row>
        <row r="2652">
          <cell r="C2652">
            <v>17022.146000000001</v>
          </cell>
          <cell r="D2652">
            <v>1.6919999999999999</v>
          </cell>
        </row>
        <row r="2653">
          <cell r="C2653">
            <v>17025.099999999999</v>
          </cell>
          <cell r="D2653">
            <v>1.327</v>
          </cell>
        </row>
        <row r="2654">
          <cell r="C2654">
            <v>17031.330999999998</v>
          </cell>
          <cell r="D2654">
            <v>0.35199999999999998</v>
          </cell>
        </row>
        <row r="2655">
          <cell r="C2655">
            <v>17034.580000000002</v>
          </cell>
          <cell r="D2655">
            <v>-0.17899999999999999</v>
          </cell>
        </row>
        <row r="2656">
          <cell r="C2656">
            <v>17037.883000000002</v>
          </cell>
          <cell r="D2656">
            <v>-0.8</v>
          </cell>
        </row>
        <row r="2657">
          <cell r="C2657">
            <v>17041.075000000001</v>
          </cell>
          <cell r="D2657">
            <v>-1.4950000000000001</v>
          </cell>
        </row>
        <row r="2658">
          <cell r="C2658">
            <v>17045.713</v>
          </cell>
          <cell r="D2658">
            <v>-2.472</v>
          </cell>
        </row>
        <row r="2659">
          <cell r="C2659">
            <v>17049.132000000001</v>
          </cell>
          <cell r="D2659">
            <v>-3.2360000000000002</v>
          </cell>
        </row>
        <row r="2660">
          <cell r="C2660">
            <v>17052.416000000001</v>
          </cell>
          <cell r="D2660">
            <v>-3.984</v>
          </cell>
        </row>
        <row r="2661">
          <cell r="C2661">
            <v>17054.366999999998</v>
          </cell>
          <cell r="D2661">
            <v>-4.4690000000000003</v>
          </cell>
        </row>
        <row r="2662">
          <cell r="C2662">
            <v>17058.046999999999</v>
          </cell>
          <cell r="D2662">
            <v>-5.3780000000000001</v>
          </cell>
        </row>
        <row r="2663">
          <cell r="C2663">
            <v>17063.675999999999</v>
          </cell>
          <cell r="D2663">
            <v>-6.6689999999999996</v>
          </cell>
        </row>
        <row r="2664">
          <cell r="C2664">
            <v>17066.179</v>
          </cell>
          <cell r="D2664">
            <v>-7.1689999999999996</v>
          </cell>
        </row>
        <row r="2665">
          <cell r="C2665">
            <v>17068.341</v>
          </cell>
          <cell r="D2665">
            <v>-7.6139999999999999</v>
          </cell>
        </row>
        <row r="2666">
          <cell r="C2666">
            <v>17070.978999999999</v>
          </cell>
          <cell r="D2666">
            <v>-8.2260000000000009</v>
          </cell>
        </row>
        <row r="2667">
          <cell r="C2667">
            <v>17074.21</v>
          </cell>
          <cell r="D2667">
            <v>-8.9280000000000008</v>
          </cell>
        </row>
        <row r="2668">
          <cell r="C2668">
            <v>17077.150000000001</v>
          </cell>
          <cell r="D2668">
            <v>-9.51</v>
          </cell>
        </row>
        <row r="2669">
          <cell r="C2669">
            <v>17079.924999999999</v>
          </cell>
          <cell r="D2669">
            <v>-10.068</v>
          </cell>
        </row>
        <row r="2670">
          <cell r="C2670">
            <v>17082.437000000002</v>
          </cell>
          <cell r="D2670">
            <v>-10.603999999999999</v>
          </cell>
        </row>
        <row r="2671">
          <cell r="C2671">
            <v>17086.478999999999</v>
          </cell>
          <cell r="D2671">
            <v>-11.358000000000001</v>
          </cell>
        </row>
        <row r="2672">
          <cell r="C2672">
            <v>17101.746999999999</v>
          </cell>
          <cell r="D2672">
            <v>-12.849</v>
          </cell>
        </row>
        <row r="2673">
          <cell r="C2673">
            <v>17116.146000000001</v>
          </cell>
          <cell r="D2673">
            <v>-12.862</v>
          </cell>
        </row>
        <row r="2674">
          <cell r="C2674">
            <v>17121.955000000002</v>
          </cell>
          <cell r="D2674">
            <v>-12.582000000000001</v>
          </cell>
        </row>
        <row r="2675">
          <cell r="C2675">
            <v>17129.532999999999</v>
          </cell>
          <cell r="D2675">
            <v>87.021000000000001</v>
          </cell>
        </row>
        <row r="2676">
          <cell r="C2676">
            <v>17129.913</v>
          </cell>
          <cell r="D2676">
            <v>-12.04</v>
          </cell>
        </row>
        <row r="2677">
          <cell r="C2677">
            <v>17137.557000000001</v>
          </cell>
          <cell r="D2677">
            <v>-11.388999999999999</v>
          </cell>
        </row>
        <row r="2678">
          <cell r="C2678">
            <v>17140</v>
          </cell>
          <cell r="D2678">
            <v>88.399000000000001</v>
          </cell>
        </row>
        <row r="2679">
          <cell r="C2679">
            <v>17147.651000000002</v>
          </cell>
          <cell r="D2679">
            <v>89.028999999999996</v>
          </cell>
        </row>
        <row r="2680">
          <cell r="C2680">
            <v>17148.128000000001</v>
          </cell>
          <cell r="D2680">
            <v>-10.563000000000001</v>
          </cell>
        </row>
        <row r="2681">
          <cell r="C2681">
            <v>17156.402999999998</v>
          </cell>
          <cell r="D2681">
            <v>89.387</v>
          </cell>
        </row>
        <row r="2682">
          <cell r="C2682">
            <v>17156.5</v>
          </cell>
          <cell r="D2682">
            <v>-9.9220000000000006</v>
          </cell>
        </row>
        <row r="2683">
          <cell r="C2683">
            <v>17159.243999999999</v>
          </cell>
          <cell r="D2683">
            <v>89.453999999999994</v>
          </cell>
        </row>
        <row r="2684">
          <cell r="C2684">
            <v>17161.45</v>
          </cell>
          <cell r="D2684">
            <v>-9.4380000000000006</v>
          </cell>
        </row>
        <row r="2685">
          <cell r="C2685">
            <v>17162.382000000001</v>
          </cell>
          <cell r="D2685">
            <v>89.397999999999996</v>
          </cell>
        </row>
        <row r="2686">
          <cell r="C2686">
            <v>17165.173999999999</v>
          </cell>
          <cell r="D2686">
            <v>89.352000000000004</v>
          </cell>
        </row>
        <row r="2687">
          <cell r="C2687">
            <v>17165.304</v>
          </cell>
          <cell r="D2687">
            <v>-8.8989999999999991</v>
          </cell>
        </row>
        <row r="2688">
          <cell r="C2688">
            <v>17168.261999999999</v>
          </cell>
          <cell r="D2688">
            <v>89.034999999999997</v>
          </cell>
        </row>
        <row r="2689">
          <cell r="C2689">
            <v>17168.672999999999</v>
          </cell>
          <cell r="D2689">
            <v>-8.3719999999999999</v>
          </cell>
        </row>
        <row r="2690">
          <cell r="C2690">
            <v>17172.713</v>
          </cell>
          <cell r="D2690">
            <v>-7.6239999999999997</v>
          </cell>
        </row>
        <row r="2691">
          <cell r="C2691">
            <v>17173.924999999999</v>
          </cell>
          <cell r="D2691">
            <v>88.49</v>
          </cell>
        </row>
        <row r="2692">
          <cell r="C2692">
            <v>17174.558000000001</v>
          </cell>
          <cell r="D2692">
            <v>-7.1859999999999999</v>
          </cell>
        </row>
        <row r="2693">
          <cell r="C2693">
            <v>17178.596000000001</v>
          </cell>
          <cell r="D2693">
            <v>87.745000000000005</v>
          </cell>
        </row>
        <row r="2694">
          <cell r="C2694">
            <v>17178.821</v>
          </cell>
          <cell r="D2694">
            <v>-6.1959999999999997</v>
          </cell>
        </row>
        <row r="2695">
          <cell r="C2695">
            <v>17181.323</v>
          </cell>
          <cell r="D2695">
            <v>-5.3879999999999999</v>
          </cell>
        </row>
        <row r="2696">
          <cell r="C2696">
            <v>17181.766</v>
          </cell>
          <cell r="D2696">
            <v>87.262</v>
          </cell>
        </row>
        <row r="2697">
          <cell r="C2697">
            <v>17183.28</v>
          </cell>
          <cell r="D2697">
            <v>-4.7309999999999999</v>
          </cell>
        </row>
        <row r="2698">
          <cell r="C2698">
            <v>17184.446</v>
          </cell>
          <cell r="D2698">
            <v>86.66</v>
          </cell>
        </row>
        <row r="2699">
          <cell r="C2699">
            <v>17184.949000000001</v>
          </cell>
          <cell r="D2699">
            <v>-4.1210000000000004</v>
          </cell>
        </row>
        <row r="2700">
          <cell r="C2700">
            <v>17186.239000000001</v>
          </cell>
          <cell r="D2700">
            <v>-3.633</v>
          </cell>
        </row>
        <row r="2701">
          <cell r="C2701">
            <v>17187.404999999999</v>
          </cell>
          <cell r="D2701">
            <v>86.021000000000001</v>
          </cell>
        </row>
        <row r="2702">
          <cell r="C2702">
            <v>17188.231</v>
          </cell>
          <cell r="D2702">
            <v>-2.7690000000000001</v>
          </cell>
        </row>
        <row r="2703">
          <cell r="C2703">
            <v>17189.657999999999</v>
          </cell>
          <cell r="D2703">
            <v>-2.1440000000000001</v>
          </cell>
        </row>
        <row r="2704">
          <cell r="C2704">
            <v>17190.768</v>
          </cell>
          <cell r="D2704">
            <v>85.185000000000002</v>
          </cell>
        </row>
        <row r="2705">
          <cell r="C2705">
            <v>17191.294000000002</v>
          </cell>
          <cell r="D2705">
            <v>-1.3680000000000001</v>
          </cell>
        </row>
        <row r="2706">
          <cell r="C2706">
            <v>17193.652999999998</v>
          </cell>
          <cell r="D2706">
            <v>-0.11799999999999999</v>
          </cell>
        </row>
        <row r="2707">
          <cell r="C2707">
            <v>17196.334999999999</v>
          </cell>
          <cell r="D2707">
            <v>1.294</v>
          </cell>
        </row>
        <row r="2708">
          <cell r="C2708">
            <v>17197.672999999999</v>
          </cell>
          <cell r="D2708">
            <v>2.0910000000000002</v>
          </cell>
        </row>
        <row r="2709">
          <cell r="C2709">
            <v>17198.108</v>
          </cell>
          <cell r="D2709">
            <v>83.361999999999995</v>
          </cell>
        </row>
        <row r="2710">
          <cell r="C2710">
            <v>17199.508000000002</v>
          </cell>
          <cell r="D2710">
            <v>3.1680000000000001</v>
          </cell>
        </row>
        <row r="2711">
          <cell r="C2711">
            <v>17201.243999999999</v>
          </cell>
          <cell r="D2711">
            <v>4.2569999999999997</v>
          </cell>
        </row>
        <row r="2712">
          <cell r="C2712">
            <v>17202.702000000001</v>
          </cell>
          <cell r="D2712">
            <v>5.2910000000000004</v>
          </cell>
        </row>
        <row r="2713">
          <cell r="C2713">
            <v>17204.149000000001</v>
          </cell>
          <cell r="D2713">
            <v>6.3840000000000003</v>
          </cell>
        </row>
        <row r="2714">
          <cell r="C2714">
            <v>17205.901000000002</v>
          </cell>
          <cell r="D2714">
            <v>7.7640000000000002</v>
          </cell>
        </row>
        <row r="2715">
          <cell r="C2715">
            <v>17207.275000000001</v>
          </cell>
          <cell r="D2715">
            <v>81.021000000000001</v>
          </cell>
        </row>
        <row r="2716">
          <cell r="C2716">
            <v>17207.621999999999</v>
          </cell>
          <cell r="D2716">
            <v>9.3149999999999995</v>
          </cell>
        </row>
        <row r="2717">
          <cell r="C2717">
            <v>17209.850999999999</v>
          </cell>
          <cell r="D2717">
            <v>11.356</v>
          </cell>
        </row>
        <row r="2718">
          <cell r="C2718">
            <v>17211.366999999998</v>
          </cell>
          <cell r="D2718">
            <v>79.840999999999994</v>
          </cell>
        </row>
        <row r="2719">
          <cell r="C2719">
            <v>17211.375</v>
          </cell>
          <cell r="D2719">
            <v>12.851000000000001</v>
          </cell>
        </row>
        <row r="2720">
          <cell r="C2720">
            <v>17213.072</v>
          </cell>
          <cell r="D2720">
            <v>14.654999999999999</v>
          </cell>
        </row>
        <row r="2721">
          <cell r="C2721">
            <v>17214.239000000001</v>
          </cell>
          <cell r="D2721">
            <v>15.84</v>
          </cell>
        </row>
        <row r="2722">
          <cell r="C2722">
            <v>17214.768</v>
          </cell>
          <cell r="D2722">
            <v>78.727999999999994</v>
          </cell>
        </row>
        <row r="2723">
          <cell r="C2723">
            <v>17216.438999999998</v>
          </cell>
          <cell r="D2723">
            <v>18.262</v>
          </cell>
        </row>
        <row r="2724">
          <cell r="C2724">
            <v>17216.917000000001</v>
          </cell>
          <cell r="D2724">
            <v>77.843999999999994</v>
          </cell>
        </row>
        <row r="2725">
          <cell r="C2725">
            <v>17218.186000000002</v>
          </cell>
          <cell r="D2725">
            <v>20.254000000000001</v>
          </cell>
        </row>
        <row r="2726">
          <cell r="C2726">
            <v>17219.976999999999</v>
          </cell>
          <cell r="D2726">
            <v>76.275000000000006</v>
          </cell>
        </row>
        <row r="2727">
          <cell r="C2727">
            <v>17219.981</v>
          </cell>
          <cell r="D2727">
            <v>22.407</v>
          </cell>
        </row>
        <row r="2728">
          <cell r="C2728">
            <v>17221.344000000001</v>
          </cell>
          <cell r="D2728">
            <v>24.244</v>
          </cell>
        </row>
        <row r="2729">
          <cell r="C2729">
            <v>17223.23</v>
          </cell>
          <cell r="D2729">
            <v>74.131</v>
          </cell>
        </row>
        <row r="2730">
          <cell r="C2730">
            <v>17223.364000000001</v>
          </cell>
          <cell r="D2730">
            <v>27.006</v>
          </cell>
        </row>
        <row r="2731">
          <cell r="C2731">
            <v>17224.981</v>
          </cell>
          <cell r="D2731">
            <v>29.445</v>
          </cell>
        </row>
        <row r="2732">
          <cell r="C2732">
            <v>17225.356</v>
          </cell>
          <cell r="D2732">
            <v>72.372</v>
          </cell>
        </row>
        <row r="2733">
          <cell r="C2733">
            <v>17226.594000000001</v>
          </cell>
          <cell r="D2733">
            <v>32.173000000000002</v>
          </cell>
        </row>
        <row r="2734">
          <cell r="C2734">
            <v>17227.746999999999</v>
          </cell>
          <cell r="D2734">
            <v>69.989000000000004</v>
          </cell>
        </row>
        <row r="2735">
          <cell r="C2735">
            <v>17227.851999999999</v>
          </cell>
          <cell r="D2735">
            <v>34.433</v>
          </cell>
        </row>
        <row r="2736">
          <cell r="C2736">
            <v>17229.339</v>
          </cell>
          <cell r="D2736">
            <v>37.417999999999999</v>
          </cell>
        </row>
        <row r="2737">
          <cell r="C2737">
            <v>17230.357</v>
          </cell>
          <cell r="D2737">
            <v>39.729999999999997</v>
          </cell>
        </row>
        <row r="2738">
          <cell r="C2738">
            <v>17231.167000000001</v>
          </cell>
          <cell r="D2738">
            <v>66.218999999999994</v>
          </cell>
        </row>
        <row r="2739">
          <cell r="C2739">
            <v>17231.692999999999</v>
          </cell>
          <cell r="D2739">
            <v>43.075000000000003</v>
          </cell>
        </row>
        <row r="2740">
          <cell r="C2740">
            <v>17231.949000000001</v>
          </cell>
          <cell r="D2740">
            <v>64.91</v>
          </cell>
        </row>
        <row r="2741">
          <cell r="C2741">
            <v>17232.288</v>
          </cell>
          <cell r="D2741">
            <v>45.561999999999998</v>
          </cell>
        </row>
        <row r="2742">
          <cell r="C2742">
            <v>17232.601999999999</v>
          </cell>
          <cell r="D2742">
            <v>63.223999999999997</v>
          </cell>
        </row>
        <row r="2743">
          <cell r="C2743">
            <v>17233.800999999999</v>
          </cell>
          <cell r="D2743">
            <v>52.38</v>
          </cell>
        </row>
        <row r="2744">
          <cell r="C2744">
            <v>17233.967000000001</v>
          </cell>
          <cell r="D2744">
            <v>57.642000000000003</v>
          </cell>
        </row>
        <row r="2745">
          <cell r="C2745">
            <v>17234.050999999999</v>
          </cell>
          <cell r="D2745">
            <v>55.893000000000001</v>
          </cell>
        </row>
        <row r="2746">
          <cell r="C2746">
            <v>17711.748</v>
          </cell>
          <cell r="D2746">
            <v>72.975999999999999</v>
          </cell>
        </row>
        <row r="2747">
          <cell r="C2747">
            <v>17726.206999999999</v>
          </cell>
          <cell r="D2747">
            <v>59.564999999999998</v>
          </cell>
        </row>
        <row r="2748">
          <cell r="C2748">
            <v>17735.662</v>
          </cell>
          <cell r="D2748">
            <v>53.07</v>
          </cell>
        </row>
        <row r="2749">
          <cell r="C2749">
            <v>17755.415000000001</v>
          </cell>
          <cell r="D2749">
            <v>44.003999999999998</v>
          </cell>
        </row>
        <row r="2750">
          <cell r="C2750">
            <v>17758.303</v>
          </cell>
          <cell r="D2750">
            <v>43.12</v>
          </cell>
        </row>
        <row r="2751">
          <cell r="C2751">
            <v>17760.387999999999</v>
          </cell>
          <cell r="D2751">
            <v>42.482999999999997</v>
          </cell>
        </row>
        <row r="2752">
          <cell r="C2752">
            <v>17763.060000000001</v>
          </cell>
          <cell r="D2752">
            <v>41.671999999999997</v>
          </cell>
        </row>
        <row r="2753">
          <cell r="C2753">
            <v>17764.768</v>
          </cell>
          <cell r="D2753">
            <v>41.112000000000002</v>
          </cell>
        </row>
        <row r="2754">
          <cell r="C2754">
            <v>17767.837</v>
          </cell>
          <cell r="D2754">
            <v>40.194000000000003</v>
          </cell>
        </row>
        <row r="2755">
          <cell r="C2755">
            <v>17770.752</v>
          </cell>
          <cell r="D2755">
            <v>39.244999999999997</v>
          </cell>
        </row>
        <row r="2756">
          <cell r="C2756">
            <v>17773.187999999998</v>
          </cell>
          <cell r="D2756">
            <v>38.384999999999998</v>
          </cell>
        </row>
        <row r="2757">
          <cell r="C2757">
            <v>17775.278999999999</v>
          </cell>
          <cell r="D2757">
            <v>37.56</v>
          </cell>
        </row>
        <row r="2758">
          <cell r="C2758">
            <v>17777.031999999999</v>
          </cell>
          <cell r="D2758">
            <v>36.853000000000002</v>
          </cell>
        </row>
        <row r="2759">
          <cell r="C2759">
            <v>17779.674999999999</v>
          </cell>
          <cell r="D2759">
            <v>35.808</v>
          </cell>
        </row>
        <row r="2760">
          <cell r="C2760">
            <v>17782.819</v>
          </cell>
          <cell r="D2760">
            <v>34.652000000000001</v>
          </cell>
        </row>
        <row r="2761">
          <cell r="C2761">
            <v>17784.502</v>
          </cell>
          <cell r="D2761">
            <v>33.976999999999997</v>
          </cell>
        </row>
        <row r="2762">
          <cell r="C2762">
            <v>17787.546999999999</v>
          </cell>
          <cell r="D2762">
            <v>32.701999999999998</v>
          </cell>
        </row>
        <row r="2763">
          <cell r="C2763">
            <v>17789.891</v>
          </cell>
          <cell r="D2763">
            <v>31.696000000000002</v>
          </cell>
        </row>
        <row r="2764">
          <cell r="C2764">
            <v>17792.617999999999</v>
          </cell>
          <cell r="D2764">
            <v>30.53</v>
          </cell>
        </row>
        <row r="2765">
          <cell r="C2765">
            <v>17794.875</v>
          </cell>
          <cell r="D2765">
            <v>29.465</v>
          </cell>
        </row>
        <row r="2766">
          <cell r="C2766">
            <v>17797.453000000001</v>
          </cell>
          <cell r="D2766">
            <v>28.212</v>
          </cell>
        </row>
        <row r="2767">
          <cell r="C2767">
            <v>17799.45</v>
          </cell>
          <cell r="D2767">
            <v>27.26</v>
          </cell>
        </row>
        <row r="2768">
          <cell r="C2768">
            <v>17801.807000000001</v>
          </cell>
          <cell r="D2768">
            <v>26.036000000000001</v>
          </cell>
        </row>
        <row r="2769">
          <cell r="C2769">
            <v>17804.72</v>
          </cell>
          <cell r="D2769">
            <v>24.457999999999998</v>
          </cell>
        </row>
        <row r="2770">
          <cell r="C2770">
            <v>17810.651000000002</v>
          </cell>
          <cell r="D2770">
            <v>21.138000000000002</v>
          </cell>
        </row>
        <row r="2771">
          <cell r="C2771">
            <v>17814.322</v>
          </cell>
          <cell r="D2771">
            <v>19.158999999999999</v>
          </cell>
        </row>
        <row r="2772">
          <cell r="C2772">
            <v>17818.537</v>
          </cell>
          <cell r="D2772">
            <v>17.097000000000001</v>
          </cell>
        </row>
        <row r="2773">
          <cell r="C2773">
            <v>17824.006000000001</v>
          </cell>
          <cell r="D2773">
            <v>14.565</v>
          </cell>
        </row>
        <row r="2774">
          <cell r="C2774">
            <v>17832.242999999999</v>
          </cell>
          <cell r="D2774">
            <v>11.430999999999999</v>
          </cell>
        </row>
        <row r="2775">
          <cell r="C2775">
            <v>17840.578000000001</v>
          </cell>
          <cell r="D2775">
            <v>9.0709999999999997</v>
          </cell>
        </row>
        <row r="2776">
          <cell r="C2776">
            <v>17848.925999999999</v>
          </cell>
          <cell r="D2776">
            <v>7.4950000000000001</v>
          </cell>
        </row>
        <row r="2777">
          <cell r="C2777">
            <v>17855.782999999999</v>
          </cell>
          <cell r="D2777">
            <v>6.5730000000000004</v>
          </cell>
        </row>
        <row r="2778">
          <cell r="C2778">
            <v>17865.846000000001</v>
          </cell>
          <cell r="D2778">
            <v>5.8120000000000003</v>
          </cell>
        </row>
        <row r="2779">
          <cell r="C2779">
            <v>17874.047999999999</v>
          </cell>
          <cell r="D2779">
            <v>5.5309999999999997</v>
          </cell>
        </row>
        <row r="2780">
          <cell r="C2780">
            <v>17884.071</v>
          </cell>
          <cell r="D2780">
            <v>5.3639999999999999</v>
          </cell>
        </row>
        <row r="2781">
          <cell r="C2781">
            <v>17895.483</v>
          </cell>
          <cell r="D2781">
            <v>5.3810000000000002</v>
          </cell>
        </row>
        <row r="2782">
          <cell r="C2782">
            <v>17919.490000000002</v>
          </cell>
          <cell r="D2782">
            <v>5.4029999999999996</v>
          </cell>
        </row>
        <row r="2783">
          <cell r="C2783">
            <v>17929.638999999999</v>
          </cell>
          <cell r="D2783">
            <v>5.383</v>
          </cell>
        </row>
        <row r="2784">
          <cell r="C2784">
            <v>17953.417000000001</v>
          </cell>
          <cell r="D2784">
            <v>5.46</v>
          </cell>
        </row>
        <row r="2785">
          <cell r="C2785">
            <v>17969.28</v>
          </cell>
          <cell r="D2785">
            <v>5.2510000000000003</v>
          </cell>
        </row>
        <row r="2786">
          <cell r="C2786">
            <v>17985.509999999998</v>
          </cell>
          <cell r="D2786">
            <v>4.4480000000000004</v>
          </cell>
        </row>
        <row r="2787">
          <cell r="C2787">
            <v>17989.862000000001</v>
          </cell>
          <cell r="D2787">
            <v>4.2519999999999998</v>
          </cell>
        </row>
        <row r="2788">
          <cell r="C2788">
            <v>17994.188999999998</v>
          </cell>
          <cell r="D2788">
            <v>3.8860000000000001</v>
          </cell>
        </row>
        <row r="2789">
          <cell r="C2789">
            <v>17997.912</v>
          </cell>
          <cell r="D2789">
            <v>3.7149999999999999</v>
          </cell>
        </row>
        <row r="2790">
          <cell r="C2790">
            <v>18001.071</v>
          </cell>
          <cell r="D2790">
            <v>3.4769999999999999</v>
          </cell>
        </row>
        <row r="2791">
          <cell r="C2791">
            <v>18004.415000000001</v>
          </cell>
          <cell r="D2791">
            <v>3.359</v>
          </cell>
        </row>
        <row r="2792">
          <cell r="C2792">
            <v>18007.677</v>
          </cell>
          <cell r="D2792">
            <v>3.2160000000000002</v>
          </cell>
        </row>
        <row r="2793">
          <cell r="C2793">
            <v>18010.593000000001</v>
          </cell>
          <cell r="D2793">
            <v>3.2240000000000002</v>
          </cell>
        </row>
        <row r="2794">
          <cell r="C2794">
            <v>18013.009999999998</v>
          </cell>
          <cell r="D2794">
            <v>3.1960000000000002</v>
          </cell>
        </row>
        <row r="2795">
          <cell r="C2795">
            <v>18015.738000000001</v>
          </cell>
          <cell r="D2795">
            <v>3.2570000000000001</v>
          </cell>
        </row>
        <row r="2796">
          <cell r="C2796">
            <v>18018.398000000001</v>
          </cell>
          <cell r="D2796">
            <v>3.3919999999999999</v>
          </cell>
        </row>
        <row r="2797">
          <cell r="C2797">
            <v>18021.493999999999</v>
          </cell>
          <cell r="D2797">
            <v>3.5259999999999998</v>
          </cell>
        </row>
        <row r="2798">
          <cell r="C2798">
            <v>18023.416000000001</v>
          </cell>
          <cell r="D2798">
            <v>3.5819999999999999</v>
          </cell>
        </row>
        <row r="2799">
          <cell r="C2799">
            <v>18025.851999999999</v>
          </cell>
          <cell r="D2799">
            <v>3.7509999999999999</v>
          </cell>
        </row>
        <row r="2800">
          <cell r="C2800">
            <v>18029.881000000001</v>
          </cell>
          <cell r="D2800">
            <v>4.05</v>
          </cell>
        </row>
        <row r="2801">
          <cell r="C2801">
            <v>18033.287</v>
          </cell>
          <cell r="D2801">
            <v>4.3170000000000002</v>
          </cell>
        </row>
        <row r="2802">
          <cell r="C2802">
            <v>18044.308000000001</v>
          </cell>
          <cell r="D2802">
            <v>4.9640000000000004</v>
          </cell>
        </row>
        <row r="2803">
          <cell r="C2803">
            <v>18057.361000000001</v>
          </cell>
          <cell r="D2803">
            <v>5.4320000000000004</v>
          </cell>
        </row>
        <row r="2804">
          <cell r="C2804">
            <v>18084.530999999999</v>
          </cell>
          <cell r="D2804">
            <v>5.5</v>
          </cell>
        </row>
        <row r="2805">
          <cell r="C2805">
            <v>18098.917000000001</v>
          </cell>
          <cell r="D2805">
            <v>5.5220000000000002</v>
          </cell>
        </row>
        <row r="2806">
          <cell r="C2806">
            <v>18113.295999999998</v>
          </cell>
          <cell r="D2806">
            <v>5.508</v>
          </cell>
        </row>
        <row r="2807">
          <cell r="C2807">
            <v>18132.324000000001</v>
          </cell>
          <cell r="D2807">
            <v>5.5149999999999997</v>
          </cell>
        </row>
        <row r="2808">
          <cell r="C2808">
            <v>18151.607</v>
          </cell>
          <cell r="D2808">
            <v>5.5579999999999998</v>
          </cell>
        </row>
        <row r="2809">
          <cell r="C2809">
            <v>18167.363000000001</v>
          </cell>
          <cell r="D2809">
            <v>5.4930000000000003</v>
          </cell>
        </row>
        <row r="2810">
          <cell r="C2810">
            <v>18185.662</v>
          </cell>
          <cell r="D2810">
            <v>5.48</v>
          </cell>
        </row>
        <row r="2811">
          <cell r="C2811">
            <v>18209.710999999999</v>
          </cell>
          <cell r="D2811">
            <v>5.4829999999999997</v>
          </cell>
        </row>
        <row r="2812">
          <cell r="C2812">
            <v>18225.797999999999</v>
          </cell>
          <cell r="D2812">
            <v>5.4850000000000003</v>
          </cell>
        </row>
        <row r="2813">
          <cell r="C2813">
            <v>18240.887999999999</v>
          </cell>
          <cell r="D2813">
            <v>5.4210000000000003</v>
          </cell>
        </row>
        <row r="2814">
          <cell r="C2814">
            <v>18255.308000000001</v>
          </cell>
          <cell r="D2814">
            <v>5.4969999999999999</v>
          </cell>
        </row>
        <row r="2815">
          <cell r="C2815">
            <v>18290.784</v>
          </cell>
          <cell r="D2815">
            <v>5.5270000000000001</v>
          </cell>
        </row>
        <row r="2816">
          <cell r="C2816">
            <v>18328.008000000002</v>
          </cell>
          <cell r="D2816">
            <v>5.4880000000000004</v>
          </cell>
        </row>
        <row r="2817">
          <cell r="C2817">
            <v>18346.855</v>
          </cell>
          <cell r="D2817">
            <v>5.4630000000000001</v>
          </cell>
        </row>
        <row r="2818">
          <cell r="C2818">
            <v>18361.812000000002</v>
          </cell>
          <cell r="D2818">
            <v>5.452</v>
          </cell>
        </row>
        <row r="2819">
          <cell r="C2819">
            <v>18373.678</v>
          </cell>
          <cell r="D2819">
            <v>5.4610000000000003</v>
          </cell>
        </row>
        <row r="2820">
          <cell r="C2820">
            <v>18381.385999999999</v>
          </cell>
          <cell r="D2820">
            <v>5.492</v>
          </cell>
        </row>
        <row r="2821">
          <cell r="C2821">
            <v>18392.347000000002</v>
          </cell>
          <cell r="D2821">
            <v>5.6429999999999998</v>
          </cell>
        </row>
        <row r="2822">
          <cell r="C2822">
            <v>18397.489000000001</v>
          </cell>
          <cell r="D2822">
            <v>5.7450000000000001</v>
          </cell>
        </row>
        <row r="2823">
          <cell r="C2823">
            <v>18406.672999999999</v>
          </cell>
          <cell r="D2823">
            <v>5.774</v>
          </cell>
        </row>
        <row r="2824">
          <cell r="C2824">
            <v>18415.386999999999</v>
          </cell>
          <cell r="D2824">
            <v>5.8460000000000001</v>
          </cell>
        </row>
        <row r="2825">
          <cell r="C2825">
            <v>18422.537</v>
          </cell>
          <cell r="D2825">
            <v>5.9409999999999998</v>
          </cell>
        </row>
        <row r="2826">
          <cell r="C2826">
            <v>18430.879000000001</v>
          </cell>
          <cell r="D2826">
            <v>5.9130000000000003</v>
          </cell>
        </row>
        <row r="2827">
          <cell r="C2827">
            <v>18438.392</v>
          </cell>
          <cell r="D2827">
            <v>5.9669999999999996</v>
          </cell>
        </row>
        <row r="2828">
          <cell r="C2828">
            <v>18444.789000000001</v>
          </cell>
          <cell r="D2828">
            <v>5.9560000000000004</v>
          </cell>
        </row>
        <row r="2829">
          <cell r="C2829">
            <v>18448.677</v>
          </cell>
          <cell r="D2829">
            <v>5.976</v>
          </cell>
        </row>
        <row r="2830">
          <cell r="C2830">
            <v>18452.739000000001</v>
          </cell>
          <cell r="D2830">
            <v>5.9829999999999997</v>
          </cell>
        </row>
        <row r="2831">
          <cell r="C2831">
            <v>18455.573</v>
          </cell>
          <cell r="D2831">
            <v>6.0140000000000002</v>
          </cell>
        </row>
        <row r="2832">
          <cell r="C2832">
            <v>18458.79</v>
          </cell>
          <cell r="D2832">
            <v>6.0350000000000001</v>
          </cell>
        </row>
        <row r="2833">
          <cell r="C2833">
            <v>18462.32</v>
          </cell>
          <cell r="D2833">
            <v>5.9189999999999996</v>
          </cell>
        </row>
        <row r="2834">
          <cell r="C2834">
            <v>18465.887999999999</v>
          </cell>
          <cell r="D2834">
            <v>5.907</v>
          </cell>
        </row>
        <row r="2835">
          <cell r="C2835">
            <v>18468.86</v>
          </cell>
          <cell r="D2835">
            <v>5.9240000000000004</v>
          </cell>
        </row>
        <row r="2836">
          <cell r="C2836">
            <v>18471.485000000001</v>
          </cell>
          <cell r="D2836">
            <v>5.8780000000000001</v>
          </cell>
        </row>
        <row r="2837">
          <cell r="C2837">
            <v>18475.807000000001</v>
          </cell>
          <cell r="D2837">
            <v>5.8570000000000002</v>
          </cell>
        </row>
        <row r="2838">
          <cell r="C2838">
            <v>18481.491000000002</v>
          </cell>
          <cell r="D2838">
            <v>5.8289999999999997</v>
          </cell>
        </row>
        <row r="2839">
          <cell r="C2839">
            <v>18484.609</v>
          </cell>
          <cell r="D2839">
            <v>5.7969999999999997</v>
          </cell>
        </row>
        <row r="2840">
          <cell r="C2840">
            <v>18489.074000000001</v>
          </cell>
          <cell r="D2840">
            <v>5.76</v>
          </cell>
        </row>
        <row r="2841">
          <cell r="C2841">
            <v>18494.481</v>
          </cell>
          <cell r="D2841">
            <v>5.7279999999999998</v>
          </cell>
        </row>
        <row r="2842">
          <cell r="C2842">
            <v>18499.798999999999</v>
          </cell>
          <cell r="D2842">
            <v>5.6139999999999999</v>
          </cell>
        </row>
        <row r="2843">
          <cell r="C2843">
            <v>18505.059000000001</v>
          </cell>
          <cell r="D2843">
            <v>5.5430000000000001</v>
          </cell>
        </row>
        <row r="2844">
          <cell r="C2844">
            <v>18510.990000000002</v>
          </cell>
          <cell r="D2844">
            <v>5.4329999999999998</v>
          </cell>
        </row>
        <row r="2845">
          <cell r="C2845">
            <v>18518.582999999999</v>
          </cell>
          <cell r="D2845">
            <v>5.4059999999999997</v>
          </cell>
        </row>
        <row r="2846">
          <cell r="C2846">
            <v>18521.657999999999</v>
          </cell>
          <cell r="D2846">
            <v>5.4189999999999996</v>
          </cell>
        </row>
        <row r="2847">
          <cell r="C2847">
            <v>18526.151000000002</v>
          </cell>
          <cell r="D2847">
            <v>5.4640000000000004</v>
          </cell>
        </row>
        <row r="2848">
          <cell r="C2848">
            <v>18554.208999999999</v>
          </cell>
          <cell r="D2848">
            <v>5.4480000000000004</v>
          </cell>
        </row>
        <row r="2849">
          <cell r="C2849">
            <v>18572.025000000001</v>
          </cell>
          <cell r="D2849">
            <v>5.452</v>
          </cell>
        </row>
        <row r="2850">
          <cell r="C2850">
            <v>18591.409</v>
          </cell>
          <cell r="D2850">
            <v>5.6429999999999998</v>
          </cell>
        </row>
        <row r="2851">
          <cell r="C2851">
            <v>18600.507000000001</v>
          </cell>
          <cell r="D2851">
            <v>5.681</v>
          </cell>
        </row>
        <row r="2852">
          <cell r="C2852">
            <v>18607.417000000001</v>
          </cell>
          <cell r="D2852">
            <v>5.6890000000000001</v>
          </cell>
        </row>
        <row r="2853">
          <cell r="C2853">
            <v>18674.330000000002</v>
          </cell>
          <cell r="D2853">
            <v>5.76</v>
          </cell>
        </row>
        <row r="2854">
          <cell r="C2854">
            <v>18717.767</v>
          </cell>
          <cell r="D2854">
            <v>5.8250000000000002</v>
          </cell>
        </row>
        <row r="2855">
          <cell r="C2855">
            <v>18744.845000000001</v>
          </cell>
          <cell r="D2855">
            <v>5.7430000000000003</v>
          </cell>
        </row>
        <row r="2856">
          <cell r="C2856">
            <v>18768.679</v>
          </cell>
          <cell r="D2856">
            <v>5.7889999999999997</v>
          </cell>
        </row>
        <row r="2857">
          <cell r="C2857">
            <v>18786.098999999998</v>
          </cell>
          <cell r="D2857">
            <v>5.8319999999999999</v>
          </cell>
        </row>
        <row r="2858">
          <cell r="C2858">
            <v>18803.883000000002</v>
          </cell>
          <cell r="D2858">
            <v>5.7489999999999997</v>
          </cell>
        </row>
        <row r="2859">
          <cell r="C2859">
            <v>18812.223000000002</v>
          </cell>
          <cell r="D2859">
            <v>5.6520000000000001</v>
          </cell>
        </row>
        <row r="2860">
          <cell r="C2860">
            <v>18815.555</v>
          </cell>
          <cell r="D2860">
            <v>5.5339999999999998</v>
          </cell>
        </row>
        <row r="2861">
          <cell r="C2861">
            <v>18823.306</v>
          </cell>
          <cell r="D2861">
            <v>5.3339999999999996</v>
          </cell>
        </row>
        <row r="2862">
          <cell r="C2862">
            <v>18833.163</v>
          </cell>
          <cell r="D2862">
            <v>5.1849999999999996</v>
          </cell>
        </row>
        <row r="2863">
          <cell r="C2863">
            <v>18840.791000000001</v>
          </cell>
          <cell r="D2863">
            <v>5.2290000000000001</v>
          </cell>
        </row>
        <row r="2864">
          <cell r="C2864">
            <v>18845.811000000002</v>
          </cell>
          <cell r="D2864">
            <v>5.13</v>
          </cell>
        </row>
        <row r="2865">
          <cell r="C2865">
            <v>18851.874</v>
          </cell>
          <cell r="D2865">
            <v>5.0209999999999999</v>
          </cell>
        </row>
        <row r="2866">
          <cell r="C2866">
            <v>18856.536</v>
          </cell>
          <cell r="D2866">
            <v>5.0750000000000002</v>
          </cell>
        </row>
        <row r="2867">
          <cell r="C2867">
            <v>18861.767</v>
          </cell>
          <cell r="D2867">
            <v>5.1260000000000003</v>
          </cell>
        </row>
        <row r="2868">
          <cell r="C2868">
            <v>18865.371999999999</v>
          </cell>
          <cell r="D2868">
            <v>5.202</v>
          </cell>
        </row>
        <row r="2869">
          <cell r="C2869">
            <v>18870.255000000001</v>
          </cell>
          <cell r="D2869">
            <v>5.2830000000000004</v>
          </cell>
        </row>
        <row r="2870">
          <cell r="C2870">
            <v>18877.526999999998</v>
          </cell>
          <cell r="D2870">
            <v>5.4589999999999996</v>
          </cell>
        </row>
        <row r="2871">
          <cell r="C2871">
            <v>18884.763999999999</v>
          </cell>
          <cell r="D2871">
            <v>5.774</v>
          </cell>
        </row>
        <row r="2872">
          <cell r="C2872">
            <v>18898.815999999999</v>
          </cell>
          <cell r="D2872">
            <v>6.7389999999999999</v>
          </cell>
        </row>
        <row r="2873">
          <cell r="C2873">
            <v>18914.138999999999</v>
          </cell>
          <cell r="D2873">
            <v>8.3979999999999997</v>
          </cell>
        </row>
        <row r="2874">
          <cell r="C2874">
            <v>18939.37</v>
          </cell>
          <cell r="D2874">
            <v>13.476000000000001</v>
          </cell>
        </row>
        <row r="2875">
          <cell r="C2875">
            <v>18956.879000000001</v>
          </cell>
          <cell r="D2875">
            <v>19.122</v>
          </cell>
        </row>
        <row r="2876">
          <cell r="C2876">
            <v>18971.842000000001</v>
          </cell>
          <cell r="D2876">
            <v>25.151</v>
          </cell>
        </row>
        <row r="2877">
          <cell r="C2877">
            <v>18984.781999999999</v>
          </cell>
          <cell r="D2877">
            <v>31.335000000000001</v>
          </cell>
        </row>
        <row r="2878">
          <cell r="C2878">
            <v>18991.348000000002</v>
          </cell>
          <cell r="D2878">
            <v>34.991</v>
          </cell>
        </row>
        <row r="2879">
          <cell r="C2879">
            <v>18994.999</v>
          </cell>
          <cell r="D2879">
            <v>37.18</v>
          </cell>
        </row>
        <row r="2880">
          <cell r="C2880">
            <v>18999.984</v>
          </cell>
          <cell r="D2880">
            <v>40.241</v>
          </cell>
        </row>
        <row r="2881">
          <cell r="C2881">
            <v>19001.848000000002</v>
          </cell>
          <cell r="D2881">
            <v>41.383000000000003</v>
          </cell>
        </row>
        <row r="2882">
          <cell r="C2882">
            <v>19003.933000000001</v>
          </cell>
          <cell r="D2882">
            <v>42.426000000000002</v>
          </cell>
        </row>
        <row r="2883">
          <cell r="C2883">
            <v>19005.62</v>
          </cell>
          <cell r="D2883">
            <v>43.256</v>
          </cell>
        </row>
        <row r="2884">
          <cell r="C2884">
            <v>19007.117999999999</v>
          </cell>
          <cell r="D2884">
            <v>43.936999999999998</v>
          </cell>
        </row>
        <row r="2885">
          <cell r="C2885">
            <v>19008.987000000001</v>
          </cell>
          <cell r="D2885">
            <v>44.573</v>
          </cell>
        </row>
        <row r="2886">
          <cell r="C2886">
            <v>19010.685000000001</v>
          </cell>
          <cell r="D2886">
            <v>45.119</v>
          </cell>
        </row>
        <row r="2887">
          <cell r="C2887">
            <v>19012.822</v>
          </cell>
          <cell r="D2887">
            <v>45.784999999999997</v>
          </cell>
        </row>
        <row r="2888">
          <cell r="C2888">
            <v>19015.350999999999</v>
          </cell>
          <cell r="D2888">
            <v>46.405999999999999</v>
          </cell>
        </row>
        <row r="2889">
          <cell r="C2889">
            <v>19018.223999999998</v>
          </cell>
          <cell r="D2889">
            <v>47.106000000000002</v>
          </cell>
        </row>
        <row r="2890">
          <cell r="C2890">
            <v>19020.698</v>
          </cell>
          <cell r="D2890">
            <v>47.533999999999999</v>
          </cell>
        </row>
        <row r="2891">
          <cell r="C2891">
            <v>19023.678</v>
          </cell>
          <cell r="D2891">
            <v>47.84</v>
          </cell>
        </row>
        <row r="2892">
          <cell r="C2892">
            <v>19026.392</v>
          </cell>
          <cell r="D2892">
            <v>47.970999999999997</v>
          </cell>
        </row>
        <row r="2893">
          <cell r="C2893">
            <v>19029.577000000001</v>
          </cell>
          <cell r="D2893">
            <v>48.034999999999997</v>
          </cell>
        </row>
        <row r="2894">
          <cell r="C2894">
            <v>19031.925999999999</v>
          </cell>
          <cell r="D2894">
            <v>47.872999999999998</v>
          </cell>
        </row>
        <row r="2895">
          <cell r="C2895">
            <v>19034.054</v>
          </cell>
          <cell r="D2895">
            <v>47.628999999999998</v>
          </cell>
        </row>
        <row r="2896">
          <cell r="C2896">
            <v>19036.816999999999</v>
          </cell>
          <cell r="D2896">
            <v>47.216999999999999</v>
          </cell>
        </row>
        <row r="2897">
          <cell r="C2897">
            <v>19039.098000000002</v>
          </cell>
          <cell r="D2897">
            <v>46.715000000000003</v>
          </cell>
        </row>
        <row r="2898">
          <cell r="C2898">
            <v>19041.931</v>
          </cell>
          <cell r="D2898">
            <v>45.78</v>
          </cell>
        </row>
        <row r="2899">
          <cell r="C2899">
            <v>19046.125</v>
          </cell>
          <cell r="D2899">
            <v>44.344999999999999</v>
          </cell>
        </row>
        <row r="2900">
          <cell r="C2900">
            <v>19050.861000000001</v>
          </cell>
          <cell r="D2900">
            <v>42.427999999999997</v>
          </cell>
        </row>
        <row r="2901">
          <cell r="C2901">
            <v>19053.523000000001</v>
          </cell>
          <cell r="D2901">
            <v>41.122</v>
          </cell>
        </row>
        <row r="2902">
          <cell r="C2902">
            <v>19057.654999999999</v>
          </cell>
          <cell r="D2902">
            <v>38.707000000000001</v>
          </cell>
        </row>
        <row r="2903">
          <cell r="C2903">
            <v>19062.254000000001</v>
          </cell>
          <cell r="D2903">
            <v>35.871000000000002</v>
          </cell>
        </row>
        <row r="2904">
          <cell r="C2904">
            <v>19065.657999999999</v>
          </cell>
          <cell r="D2904">
            <v>33.582999999999998</v>
          </cell>
        </row>
        <row r="2905">
          <cell r="C2905">
            <v>19068.806</v>
          </cell>
          <cell r="D2905">
            <v>31.413</v>
          </cell>
        </row>
        <row r="2906">
          <cell r="C2906">
            <v>19078.556</v>
          </cell>
          <cell r="D2906">
            <v>25.402000000000001</v>
          </cell>
        </row>
        <row r="2907">
          <cell r="C2907">
            <v>19088.023000000001</v>
          </cell>
          <cell r="D2907">
            <v>20.899000000000001</v>
          </cell>
        </row>
        <row r="2908">
          <cell r="C2908">
            <v>19098.351999999999</v>
          </cell>
          <cell r="D2908">
            <v>17.033000000000001</v>
          </cell>
        </row>
        <row r="2909">
          <cell r="C2909">
            <v>19112.812000000002</v>
          </cell>
          <cell r="D2909">
            <v>12.701000000000001</v>
          </cell>
        </row>
        <row r="2910">
          <cell r="C2910">
            <v>19138.393</v>
          </cell>
          <cell r="D2910">
            <v>7.5330000000000004</v>
          </cell>
        </row>
        <row r="2911">
          <cell r="C2911">
            <v>19153.626</v>
          </cell>
          <cell r="D2911">
            <v>6.1130000000000004</v>
          </cell>
        </row>
        <row r="2912">
          <cell r="C2912">
            <v>19170.348999999998</v>
          </cell>
          <cell r="D2912">
            <v>5.6639999999999997</v>
          </cell>
        </row>
        <row r="2913">
          <cell r="C2913">
            <v>19181.598999999998</v>
          </cell>
          <cell r="D2913">
            <v>5.9870000000000001</v>
          </cell>
        </row>
        <row r="2914">
          <cell r="C2914">
            <v>19186.231</v>
          </cell>
          <cell r="D2914">
            <v>6.1829999999999998</v>
          </cell>
        </row>
        <row r="2915">
          <cell r="C2915">
            <v>19189.678</v>
          </cell>
          <cell r="D2915">
            <v>6.2430000000000003</v>
          </cell>
        </row>
        <row r="2916">
          <cell r="C2916">
            <v>19194.403999999999</v>
          </cell>
          <cell r="D2916">
            <v>6.2279999999999998</v>
          </cell>
        </row>
        <row r="2917">
          <cell r="C2917">
            <v>19201.985000000001</v>
          </cell>
          <cell r="D2917">
            <v>6.335</v>
          </cell>
        </row>
        <row r="2918">
          <cell r="C2918">
            <v>19206.183000000001</v>
          </cell>
          <cell r="D2918">
            <v>6.3659999999999997</v>
          </cell>
        </row>
        <row r="2919">
          <cell r="C2919">
            <v>19211.113000000001</v>
          </cell>
          <cell r="D2919">
            <v>6.3710000000000004</v>
          </cell>
        </row>
        <row r="2920">
          <cell r="C2920">
            <v>19214.46</v>
          </cell>
          <cell r="D2920">
            <v>6.35</v>
          </cell>
        </row>
        <row r="2921">
          <cell r="C2921">
            <v>19218.945</v>
          </cell>
          <cell r="D2921">
            <v>6.1879999999999997</v>
          </cell>
        </row>
        <row r="2922">
          <cell r="C2922">
            <v>19223.987000000001</v>
          </cell>
          <cell r="D2922">
            <v>6.11</v>
          </cell>
        </row>
        <row r="2923">
          <cell r="C2923">
            <v>19228.246999999999</v>
          </cell>
          <cell r="D2923">
            <v>6.01</v>
          </cell>
        </row>
        <row r="2924">
          <cell r="C2924">
            <v>19233.744999999999</v>
          </cell>
          <cell r="D2924">
            <v>5.7460000000000004</v>
          </cell>
        </row>
        <row r="2925">
          <cell r="C2925">
            <v>19245.417000000001</v>
          </cell>
          <cell r="D2925">
            <v>5.4359999999999999</v>
          </cell>
        </row>
        <row r="2926">
          <cell r="C2926">
            <v>19255.996999999999</v>
          </cell>
          <cell r="D2926">
            <v>5.2430000000000003</v>
          </cell>
        </row>
        <row r="2927">
          <cell r="C2927">
            <v>19261.245999999999</v>
          </cell>
          <cell r="D2927">
            <v>5.2560000000000002</v>
          </cell>
        </row>
        <row r="2928">
          <cell r="C2928">
            <v>19270.094000000001</v>
          </cell>
          <cell r="D2928">
            <v>5.3369999999999997</v>
          </cell>
        </row>
        <row r="2929">
          <cell r="C2929">
            <v>19281.951000000001</v>
          </cell>
          <cell r="D2929">
            <v>5.4379999999999997</v>
          </cell>
        </row>
        <row r="2930">
          <cell r="C2930">
            <v>19300.888999999999</v>
          </cell>
          <cell r="D2930">
            <v>5.3609999999999998</v>
          </cell>
        </row>
        <row r="2931">
          <cell r="C2931">
            <v>19319.796999999999</v>
          </cell>
          <cell r="D2931">
            <v>5.4109999999999996</v>
          </cell>
        </row>
        <row r="2932">
          <cell r="C2932">
            <v>19340.166000000001</v>
          </cell>
          <cell r="D2932">
            <v>5.4429999999999996</v>
          </cell>
        </row>
        <row r="2933">
          <cell r="C2933">
            <v>19367.942999999999</v>
          </cell>
          <cell r="D2933">
            <v>5.4210000000000003</v>
          </cell>
        </row>
        <row r="2934">
          <cell r="C2934">
            <v>19377.830999999998</v>
          </cell>
          <cell r="D2934">
            <v>5.4779999999999998</v>
          </cell>
        </row>
        <row r="2935">
          <cell r="C2935">
            <v>19396.723000000002</v>
          </cell>
          <cell r="D2935">
            <v>5.3979999999999997</v>
          </cell>
        </row>
        <row r="2936">
          <cell r="C2936">
            <v>19415.221000000001</v>
          </cell>
          <cell r="D2936">
            <v>5.3959999999999999</v>
          </cell>
        </row>
        <row r="2937">
          <cell r="C2937">
            <v>19435.422999999999</v>
          </cell>
          <cell r="D2937">
            <v>5.3869999999999996</v>
          </cell>
        </row>
        <row r="2938">
          <cell r="C2938">
            <v>19459.846000000001</v>
          </cell>
          <cell r="D2938">
            <v>5.3719999999999999</v>
          </cell>
        </row>
        <row r="2939">
          <cell r="C2939">
            <v>19477.767</v>
          </cell>
          <cell r="D2939">
            <v>5.399</v>
          </cell>
        </row>
        <row r="2940">
          <cell r="C2940">
            <v>19489.569</v>
          </cell>
          <cell r="D2940">
            <v>5.3970000000000002</v>
          </cell>
        </row>
        <row r="2941">
          <cell r="C2941">
            <v>19504.306</v>
          </cell>
          <cell r="D2941">
            <v>5.4420000000000002</v>
          </cell>
        </row>
        <row r="2942">
          <cell r="C2942">
            <v>19535</v>
          </cell>
          <cell r="D2942">
            <v>5.415</v>
          </cell>
        </row>
      </sheetData>
      <sheetData sheetId="1"/>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materiales"/>
      <sheetName val="Equipo"/>
      <sheetName val="otros"/>
      <sheetName val="701.2P"/>
      <sheetName val="201.2 reforzado"/>
      <sheetName val="210.2 OTRA"/>
      <sheetName val="650.5P"/>
      <sheetName val="1p"/>
      <sheetName val="4651p"/>
      <sheetName val="LOCALIZACION ESTRUCTURAS"/>
      <sheetName val="LOCALIZACION CARRETERAS"/>
      <sheetName val="200.1"/>
      <sheetName val="200.2"/>
      <sheetName val="200P ROCERIA"/>
      <sheetName val="201.1"/>
      <sheetName val="201.2"/>
      <sheetName val="201.2 ciclopeo"/>
      <sheetName val="201.3"/>
      <sheetName val="201.3P"/>
      <sheetName val="201.4"/>
      <sheetName val="201.8P"/>
      <sheetName val="201.9"/>
      <sheetName val="201.10"/>
      <sheetName val="201.11"/>
      <sheetName val="201.12"/>
      <sheetName val="201.13"/>
      <sheetName val="201.14"/>
      <sheetName val="210.1"/>
      <sheetName val="210.2"/>
      <sheetName val="210.3"/>
      <sheetName val="211"/>
      <sheetName val="220"/>
      <sheetName val="221.1"/>
      <sheetName val="221.2"/>
      <sheetName val="225P"/>
      <sheetName val="230.1"/>
      <sheetName val="230.2"/>
      <sheetName val="310"/>
      <sheetName val="311"/>
      <sheetName val="311P1"/>
      <sheetName val="311P2"/>
      <sheetName val="311P3"/>
      <sheetName val="320.1"/>
      <sheetName val="320.2"/>
      <sheetName val="330.1"/>
      <sheetName val="330.2"/>
      <sheetName val="340.1"/>
      <sheetName val="340.2"/>
      <sheetName val="340.3"/>
      <sheetName val="341.1"/>
      <sheetName val="341.2"/>
      <sheetName val="341.1P"/>
      <sheetName val="410.1"/>
      <sheetName val="410.2"/>
      <sheetName val="411.1"/>
      <sheetName val="411.2"/>
      <sheetName val="411.3"/>
      <sheetName val="465.1"/>
      <sheetName val="414.1"/>
      <sheetName val="414.2"/>
      <sheetName val="414.3"/>
      <sheetName val="414.4"/>
      <sheetName val="415"/>
      <sheetName val="420"/>
      <sheetName val="421.1"/>
      <sheetName val="421.2"/>
      <sheetName val="421.3"/>
      <sheetName val="421.4"/>
      <sheetName val="430.1"/>
      <sheetName val="430.2"/>
      <sheetName val="431.1"/>
      <sheetName val="431.2"/>
      <sheetName val="432"/>
      <sheetName val="433.1"/>
      <sheetName val="433.2"/>
      <sheetName val="433.3"/>
      <sheetName val="433.4"/>
      <sheetName val="433.5"/>
      <sheetName val="433.6"/>
      <sheetName val="433.7"/>
      <sheetName val="433.8"/>
      <sheetName val="440.2PREP VIA "/>
      <sheetName val="440.1PREP VIA"/>
      <sheetName val="440.3PREP VIA  "/>
      <sheetName val="440.4"/>
      <sheetName val="441.1"/>
      <sheetName val="441.1P COMPRADA"/>
      <sheetName val="441.2"/>
      <sheetName val="441.2P COMPRADA"/>
      <sheetName val="441.3"/>
      <sheetName val="441.3P COMPRADA"/>
      <sheetName val="441.4"/>
      <sheetName val="450.1"/>
      <sheetName val="450.1P "/>
      <sheetName val="450.2"/>
      <sheetName val="450.2P"/>
      <sheetName val="450.3"/>
      <sheetName val="450.3P "/>
      <sheetName val="450.5"/>
      <sheetName val="451.1"/>
      <sheetName val="451.1P"/>
      <sheetName val="451.2"/>
      <sheetName val="451.2P"/>
      <sheetName val="451.3"/>
      <sheetName val="451.3P"/>
      <sheetName val="452.1"/>
      <sheetName val="452.1P "/>
      <sheetName val="452.2"/>
      <sheetName val="452.2P "/>
      <sheetName val="452.3"/>
      <sheetName val="452.3P"/>
      <sheetName val="452.4"/>
      <sheetName val="452.4P"/>
      <sheetName val="453"/>
      <sheetName val="460"/>
      <sheetName val="460P"/>
      <sheetName val="461.1"/>
      <sheetName val="461.2"/>
      <sheetName val="462.1P"/>
      <sheetName val="462.2P"/>
      <sheetName val="462.3P"/>
      <sheetName val="462.4P"/>
      <sheetName val="462.5"/>
      <sheetName val="500"/>
      <sheetName val="500P"/>
      <sheetName val="510"/>
      <sheetName val="510P1"/>
      <sheetName val="510P2"/>
      <sheetName val="510P3"/>
      <sheetName val="510P5"/>
      <sheetName val="600.1"/>
      <sheetName val="600.2"/>
      <sheetName val="600.3"/>
      <sheetName val="600.4"/>
      <sheetName val="600.4 P"/>
      <sheetName val="600.5"/>
      <sheetName val="600.5 P"/>
      <sheetName val="610.1"/>
      <sheetName val="610.2"/>
      <sheetName val="620.1"/>
      <sheetName val="620.2"/>
      <sheetName val="620.3"/>
      <sheetName val="620P"/>
      <sheetName val="621.1"/>
      <sheetName val="621.2"/>
      <sheetName val="621.3"/>
      <sheetName val="621.4"/>
      <sheetName val="621.5"/>
      <sheetName val="621.5P"/>
      <sheetName val="621.6"/>
      <sheetName val="621,7"/>
      <sheetName val="622.1"/>
      <sheetName val="622.2"/>
      <sheetName val="622.3"/>
      <sheetName val="622.4"/>
      <sheetName val="622.5"/>
      <sheetName val="630.1"/>
      <sheetName val="630.2"/>
      <sheetName val="630.3"/>
      <sheetName val="630.4"/>
      <sheetName val="630.5"/>
      <sheetName val="630.6"/>
      <sheetName val="630.7"/>
      <sheetName val="630.P"/>
      <sheetName val="631P BOLSACRETO"/>
      <sheetName val="632"/>
      <sheetName val="632P"/>
      <sheetName val="640.1"/>
      <sheetName val="640.2"/>
      <sheetName val="640.3"/>
      <sheetName val="641"/>
      <sheetName val="641P ANCLAJES"/>
      <sheetName val="642.1"/>
      <sheetName val="642.2"/>
      <sheetName val="642P2 JUNTAS"/>
      <sheetName val="642P1 JUNTAS"/>
      <sheetName val="642P3 JUNTAS"/>
      <sheetName val="650.1"/>
      <sheetName val="650.2"/>
      <sheetName val="650.3"/>
      <sheetName val="650.3 OTRO"/>
      <sheetName val="650.4"/>
      <sheetName val="660.1P"/>
      <sheetName val="660.1"/>
      <sheetName val="660.2"/>
      <sheetName val="660.3"/>
      <sheetName val="661 TIPO 1"/>
      <sheetName val="661 TIPO 2"/>
      <sheetName val="661 OTRO"/>
      <sheetName val="662.1"/>
      <sheetName val="662.2"/>
      <sheetName val="670.1P"/>
      <sheetName val="670.2"/>
      <sheetName val="671"/>
      <sheetName val="672"/>
      <sheetName val="673.1"/>
      <sheetName val="673.2"/>
      <sheetName val="673.3"/>
      <sheetName val="673.4"/>
      <sheetName val="674"/>
      <sheetName val="675.1"/>
      <sheetName val="675.2"/>
      <sheetName val="675.3"/>
      <sheetName val="676"/>
      <sheetName val="680.1"/>
      <sheetName val="680.2"/>
      <sheetName val="680.3"/>
      <sheetName val="680P"/>
      <sheetName val="681"/>
      <sheetName val="680.1P"/>
      <sheetName val="682"/>
      <sheetName val="683P"/>
      <sheetName val="674.1"/>
      <sheetName val="700.1"/>
      <sheetName val="700.2"/>
      <sheetName val="700P BANDAS SONORAS "/>
      <sheetName val="701"/>
      <sheetName val="710.1"/>
      <sheetName val="710.2"/>
      <sheetName val="710.3"/>
      <sheetName val="710.4"/>
      <sheetName val="710.5"/>
      <sheetName val="720"/>
      <sheetName val="730.1"/>
      <sheetName val="730.2"/>
      <sheetName val="730.3"/>
      <sheetName val="740"/>
      <sheetName val="800.1"/>
      <sheetName val="800.2"/>
      <sheetName val="800.3"/>
      <sheetName val="800.4"/>
      <sheetName val="800P"/>
      <sheetName val="810.1"/>
      <sheetName val="810.1P"/>
      <sheetName val="810.2"/>
      <sheetName val="815P"/>
      <sheetName val="900.1"/>
      <sheetName val="900.2"/>
      <sheetName val="900.3"/>
      <sheetName val="610P"/>
      <sheetName val="hexapodos"/>
      <sheetName val="LINEA DE DEMARCACIÓN BASE AGUA"/>
      <sheetName val="TACHA REFLECTIVA"/>
      <sheetName val="SEÑAL VERTICAL DE 75"/>
      <sheetName val="DEFENSA METALICA"/>
      <sheetName val="Hoja1 (2)"/>
      <sheetName val="Hoja2 (2)"/>
      <sheetName val="Hoja3 (2)"/>
      <sheetName val="Hoja1"/>
      <sheetName val="Hoja2"/>
      <sheetName val="Hoja3"/>
    </sheetNames>
    <sheetDataSet>
      <sheetData sheetId="0"/>
      <sheetData sheetId="1">
        <row r="7">
          <cell r="A7" t="str">
            <v>Acero A-36 para estructura metalica</v>
          </cell>
        </row>
      </sheetData>
      <sheetData sheetId="2">
        <row r="7">
          <cell r="A7" t="str">
            <v>Aspersor manual</v>
          </cell>
        </row>
        <row r="8">
          <cell r="A8" t="str">
            <v>Barredora mecánica de cepillo</v>
          </cell>
        </row>
        <row r="9">
          <cell r="A9" t="str">
            <v>Bomba de inyección de lechada</v>
          </cell>
        </row>
        <row r="10">
          <cell r="A10" t="str">
            <v>Bomba para gato de tensionamiento</v>
          </cell>
        </row>
        <row r="11">
          <cell r="A11" t="str">
            <v>Bomba de concreto</v>
          </cell>
        </row>
        <row r="12">
          <cell r="A12" t="str">
            <v>Buldozer D4</v>
          </cell>
        </row>
        <row r="13">
          <cell r="A13" t="str">
            <v>Buldozer D6</v>
          </cell>
        </row>
        <row r="14">
          <cell r="A14" t="str">
            <v>Buldozer D8 (incluido Ripper)</v>
          </cell>
        </row>
        <row r="15">
          <cell r="A15" t="str">
            <v>Calentador a gas</v>
          </cell>
        </row>
        <row r="16">
          <cell r="A16" t="str">
            <v>Camion 350</v>
          </cell>
        </row>
        <row r="17">
          <cell r="A17" t="str">
            <v>Camioneta D-300</v>
          </cell>
        </row>
        <row r="18">
          <cell r="A18" t="str">
            <v>Camión de Slurry</v>
          </cell>
        </row>
        <row r="19">
          <cell r="A19" t="str">
            <v>Cargador 920 o equivalente</v>
          </cell>
        </row>
        <row r="20">
          <cell r="A20" t="str">
            <v>Cargador 930 o equivalente</v>
          </cell>
        </row>
        <row r="21">
          <cell r="A21" t="str">
            <v>Carrotanque de agua (10000 galones)</v>
          </cell>
        </row>
        <row r="22">
          <cell r="A22" t="str">
            <v>Carrotanque Irrigador de asfalto</v>
          </cell>
        </row>
        <row r="23">
          <cell r="A23" t="str">
            <v>Cizalla</v>
          </cell>
        </row>
        <row r="24">
          <cell r="A24" t="str">
            <v>Compactador Benitin</v>
          </cell>
        </row>
        <row r="25">
          <cell r="A25" t="str">
            <v>Compactador manual (RANA)</v>
          </cell>
        </row>
        <row r="26">
          <cell r="A26" t="str">
            <v>Compactador manual (SALTARIN)</v>
          </cell>
        </row>
        <row r="27">
          <cell r="A27" t="str">
            <v>Compactador manual de rodillo</v>
          </cell>
        </row>
        <row r="28">
          <cell r="A28" t="str">
            <v>Compactador vibratorio tipo DD-20</v>
          </cell>
        </row>
        <row r="29">
          <cell r="A29" t="str">
            <v>Compactador manual vibratorio (CANGURO) (Apisonadores)</v>
          </cell>
        </row>
        <row r="30">
          <cell r="A30" t="str">
            <v>Compactador neumatico</v>
          </cell>
        </row>
        <row r="31">
          <cell r="A31" t="str">
            <v>Compresor 125 pies 3 con martillo</v>
          </cell>
        </row>
        <row r="32">
          <cell r="A32" t="str">
            <v>Compresor 250 pies 3 con martillo</v>
          </cell>
        </row>
        <row r="33">
          <cell r="A33" t="str">
            <v>Compresor (barrido y soplado)</v>
          </cell>
        </row>
        <row r="34">
          <cell r="A34" t="str">
            <v>Compresor para penetrar roca</v>
          </cell>
        </row>
        <row r="35">
          <cell r="A35" t="str">
            <v>Cortadora de pavimento</v>
          </cell>
        </row>
        <row r="36">
          <cell r="A36" t="str">
            <v>Diferencial de 2 ton.</v>
          </cell>
        </row>
        <row r="37">
          <cell r="A37" t="str">
            <v>Diferencial de 3 ton</v>
          </cell>
        </row>
        <row r="38">
          <cell r="A38" t="str">
            <v>Equipo de control (bandas sonoras reduce velocidad) (Termohigometros, Termómetros, Galgas, etc)</v>
          </cell>
        </row>
        <row r="39">
          <cell r="A39" t="str">
            <v>Equipo de oxicorte</v>
          </cell>
        </row>
        <row r="40">
          <cell r="A40" t="str">
            <v>Equipo de perforación (TRACKDRILL)</v>
          </cell>
        </row>
        <row r="41">
          <cell r="A41" t="str">
            <v>Equipo de pintura (Compresor)</v>
          </cell>
        </row>
        <row r="42">
          <cell r="A42" t="str">
            <v>Equipo de soldadura 250 AMP</v>
          </cell>
        </row>
        <row r="43">
          <cell r="A43" t="str">
            <v>euipo de soldadura 400</v>
          </cell>
        </row>
        <row r="44">
          <cell r="A44" t="str">
            <v>euipo de soldadura 600</v>
          </cell>
        </row>
        <row r="45">
          <cell r="A45" t="str">
            <v>Equipo de topografía</v>
          </cell>
        </row>
        <row r="46">
          <cell r="A46" t="str">
            <v>Equipo manual aplicador (bandas sonoras reduce velocidad)</v>
          </cell>
        </row>
        <row r="47">
          <cell r="A47" t="str">
            <v>Esparcidor de gravilla (INCLUYE VOLQUETA)</v>
          </cell>
        </row>
        <row r="48">
          <cell r="A48" t="str">
            <v>Estación</v>
          </cell>
        </row>
        <row r="49">
          <cell r="A49" t="str">
            <v>Formaleta metálica (concreto hidraulico)</v>
          </cell>
        </row>
        <row r="50">
          <cell r="A50" t="str">
            <v>Formaleta metálica (tuberia de concreto reforzado)</v>
          </cell>
        </row>
        <row r="51">
          <cell r="A51" t="str">
            <v>Formaleta para camisa de pilote</v>
          </cell>
        </row>
        <row r="52">
          <cell r="A52" t="str">
            <v>Fresadora de pavimento</v>
          </cell>
        </row>
        <row r="53">
          <cell r="A53" t="str">
            <v>Fresadora y recicladora de pavimento</v>
          </cell>
        </row>
        <row r="54">
          <cell r="A54" t="str">
            <v>Gato para tensionamiento</v>
          </cell>
        </row>
        <row r="55">
          <cell r="A55" t="str">
            <v>Grua 10 ton</v>
          </cell>
        </row>
        <row r="56">
          <cell r="A56" t="str">
            <v>Grua (capacidad 15 ton)</v>
          </cell>
        </row>
        <row r="57">
          <cell r="A57" t="str">
            <v>Grua con torre</v>
          </cell>
        </row>
        <row r="58">
          <cell r="A58" t="str">
            <v>Grua telescópica</v>
          </cell>
        </row>
        <row r="59">
          <cell r="A59" t="str">
            <v>Guadañadora</v>
          </cell>
        </row>
        <row r="60">
          <cell r="A60" t="str">
            <v>Maquina térmica pegatachas</v>
          </cell>
        </row>
        <row r="61">
          <cell r="A61" t="str">
            <v>Mezcladora de concreto (1bulto)</v>
          </cell>
        </row>
        <row r="62">
          <cell r="A62" t="str">
            <v>Montacargas</v>
          </cell>
        </row>
        <row r="63">
          <cell r="A63" t="str">
            <v>Motobomba 3 PULGADAS</v>
          </cell>
        </row>
        <row r="64">
          <cell r="A64" t="str">
            <v>Motobomba 4 PULGADAS</v>
          </cell>
        </row>
        <row r="65">
          <cell r="A65" t="str">
            <v>Motobomba 6" DIAMETRO DE BOMBEO DE 2M³/SEG.</v>
          </cell>
        </row>
        <row r="66">
          <cell r="A66" t="str">
            <v>Motobomba de concreto</v>
          </cell>
        </row>
        <row r="67">
          <cell r="A67" t="str">
            <v>Motoniveladora</v>
          </cell>
        </row>
        <row r="68">
          <cell r="A68" t="str">
            <v>Motosierra</v>
          </cell>
        </row>
        <row r="69">
          <cell r="A69" t="str">
            <v>Pala auxiliar de piloteadora</v>
          </cell>
        </row>
        <row r="70">
          <cell r="A70" t="str">
            <v>Pala grua con martillos</v>
          </cell>
        </row>
        <row r="71">
          <cell r="A71" t="str">
            <v>Piloteadora</v>
          </cell>
        </row>
        <row r="72">
          <cell r="A72" t="str">
            <v>Planta de asfalto en caliente</v>
          </cell>
        </row>
        <row r="73">
          <cell r="A73" t="str">
            <v>Planta de asfalto en frio</v>
          </cell>
        </row>
        <row r="74">
          <cell r="A74" t="str">
            <v xml:space="preserve">Planta eléctrica </v>
          </cell>
        </row>
        <row r="75">
          <cell r="A75" t="str">
            <v>Planta trituradora</v>
          </cell>
        </row>
        <row r="76">
          <cell r="A76" t="str">
            <v>Pluma capacidad 100 kg</v>
          </cell>
        </row>
        <row r="77">
          <cell r="A77" t="str">
            <v>Pulidora (8500 REV)</v>
          </cell>
        </row>
        <row r="78">
          <cell r="A78" t="str">
            <v>Pulvimixer</v>
          </cell>
        </row>
        <row r="79">
          <cell r="A79" t="str">
            <v>Regla vibratoria L=3m</v>
          </cell>
        </row>
        <row r="80">
          <cell r="A80" t="str">
            <v>Recicladora</v>
          </cell>
        </row>
        <row r="81">
          <cell r="A81" t="str">
            <v>Retrocargador</v>
          </cell>
        </row>
        <row r="82">
          <cell r="A82" t="str">
            <v>Retroexcavadora CAT 320</v>
          </cell>
        </row>
        <row r="83">
          <cell r="A83" t="str">
            <v xml:space="preserve">Retrocargador CAT 510 </v>
          </cell>
        </row>
        <row r="84">
          <cell r="A84" t="str">
            <v>Retroexcavadora A25C</v>
          </cell>
        </row>
        <row r="85">
          <cell r="A85" t="str">
            <v>Retroexcavadora E-200 sobre orugas</v>
          </cell>
        </row>
        <row r="86">
          <cell r="A86" t="str">
            <v>Retroexcavadora E-200 sobre orugas trabajo en rio</v>
          </cell>
        </row>
        <row r="87">
          <cell r="A87" t="str">
            <v>Retroexcavadora E-200 con martillo neumatico</v>
          </cell>
        </row>
        <row r="88">
          <cell r="A88" t="str">
            <v>Retroexcavadora 428 doble trasmición</v>
          </cell>
        </row>
        <row r="89">
          <cell r="A89" t="str">
            <v>Retroexcavadora sobre llantas JD 410</v>
          </cell>
        </row>
        <row r="90">
          <cell r="A90" t="str">
            <v>Taco metálico o puntal (escamas en concreto)</v>
          </cell>
        </row>
        <row r="91">
          <cell r="A91" t="str">
            <v>Tarifa de transporte</v>
          </cell>
        </row>
        <row r="92">
          <cell r="A92" t="str">
            <v>Tarifa de transporte para  mezclas</v>
          </cell>
        </row>
        <row r="93">
          <cell r="A93" t="str">
            <v xml:space="preserve">Tarifa de transporte de mezclas para bacheo </v>
          </cell>
        </row>
        <row r="94">
          <cell r="A94" t="str">
            <v>Tarifa de transporte de estructuras metálicas en obra</v>
          </cell>
        </row>
        <row r="95">
          <cell r="A95" t="str">
            <v xml:space="preserve">Tarifa de transporte de estructuras metálicas </v>
          </cell>
        </row>
        <row r="96">
          <cell r="A96" t="str">
            <v>Terminadora de asfalto (Finisher)</v>
          </cell>
        </row>
        <row r="97">
          <cell r="A97" t="str">
            <v>Vehiculo delineador</v>
          </cell>
        </row>
        <row r="98">
          <cell r="A98" t="str">
            <v>Vibrador de concreto</v>
          </cell>
        </row>
        <row r="99">
          <cell r="A99" t="str">
            <v>Vibrocompatador Dynapac (10 ton)</v>
          </cell>
        </row>
        <row r="100">
          <cell r="A100" t="str">
            <v>Vibrocompatador Dynapac C15</v>
          </cell>
        </row>
        <row r="101">
          <cell r="A101" t="str">
            <v>Volqueta 6 m3</v>
          </cell>
        </row>
        <row r="102">
          <cell r="A102" t="str">
            <v>Equipo de sandblasting</v>
          </cell>
        </row>
        <row r="103">
          <cell r="A103" t="str">
            <v>Taladro</v>
          </cell>
        </row>
        <row r="104">
          <cell r="A104" t="str">
            <v>dispensador neumatico hit-p500</v>
          </cell>
        </row>
        <row r="106">
          <cell r="A106" t="str">
            <v>Camisa</v>
          </cell>
        </row>
        <row r="108">
          <cell r="A108" t="str">
            <v>CORTADORA DE LÁMINA</v>
          </cell>
        </row>
        <row r="109">
          <cell r="A109" t="str">
            <v>CORTADORA DE ANGULO</v>
          </cell>
        </row>
        <row r="110">
          <cell r="A110" t="str">
            <v>EQUIPO DE SOLDADURA</v>
          </cell>
        </row>
        <row r="111">
          <cell r="A111" t="str">
            <v>EQUIPO DE PINTURA</v>
          </cell>
        </row>
        <row r="112">
          <cell r="A112" t="str">
            <v>EQUIPO DE SERIGRAFÍA</v>
          </cell>
        </row>
        <row r="113">
          <cell r="A113" t="str">
            <v>EQUIPO DE LAMINACIÓN</v>
          </cell>
        </row>
        <row r="114">
          <cell r="A114" t="str">
            <v>TALADRO</v>
          </cell>
        </row>
      </sheetData>
      <sheetData sheetId="3">
        <row r="6">
          <cell r="A6" t="str">
            <v>ADMINISTRACION</v>
          </cell>
        </row>
        <row r="7">
          <cell r="A7" t="str">
            <v>IMPREVISTOS</v>
          </cell>
        </row>
        <row r="8">
          <cell r="A8" t="str">
            <v>UTILIDAD</v>
          </cell>
        </row>
        <row r="9">
          <cell r="A9" t="str">
            <v>PRESTACIONES</v>
          </cell>
        </row>
        <row r="10">
          <cell r="A10" t="str">
            <v>DISTANCIA ACARREO 1</v>
          </cell>
        </row>
        <row r="11">
          <cell r="A11" t="str">
            <v>DISTANCIA SUMINISTRO (MATERIAL DE LA ZONA)</v>
          </cell>
        </row>
        <row r="12">
          <cell r="A12" t="str">
            <v>DISTANCIA SUMINISTRO</v>
          </cell>
        </row>
        <row r="13">
          <cell r="A13" t="str">
            <v>DISTANCIA SUMINISTRO BASES SUB BASES AFIRMADOS</v>
          </cell>
        </row>
        <row r="14">
          <cell r="A14" t="str">
            <v>DISTANCIA DE SUMINISTRO CONCRETOS</v>
          </cell>
        </row>
        <row r="15">
          <cell r="A15" t="str">
            <v>DISTANCIA DE SUMINISTRO MEZCLAS ASFALTICAS</v>
          </cell>
        </row>
        <row r="16">
          <cell r="A16" t="str">
            <v>DISTANCIA TRANSPORTE ESTRUCTURA METALICA</v>
          </cell>
        </row>
        <row r="17">
          <cell r="A17" t="str">
            <v>CADENERO</v>
          </cell>
        </row>
        <row r="18">
          <cell r="A18" t="str">
            <v>INSPECTOR DE FABRICACION Y MONTAJE</v>
          </cell>
        </row>
        <row r="19">
          <cell r="A19" t="str">
            <v>OBRERO</v>
          </cell>
        </row>
        <row r="20">
          <cell r="A20" t="str">
            <v>OFICIAL</v>
          </cell>
        </row>
        <row r="21">
          <cell r="A21" t="str">
            <v>OFICIAL EXPERTO EN DESMONTAJE</v>
          </cell>
        </row>
        <row r="22">
          <cell r="A22" t="str">
            <v>PALETEROS</v>
          </cell>
        </row>
        <row r="23">
          <cell r="A23" t="str">
            <v>RASTRILLEROS</v>
          </cell>
        </row>
        <row r="24">
          <cell r="A24" t="str">
            <v>SOLDADOR</v>
          </cell>
        </row>
        <row r="25">
          <cell r="A25" t="str">
            <v>TOPOGRAFO</v>
          </cell>
        </row>
        <row r="26">
          <cell r="A26" t="str">
            <v>PINTOR</v>
          </cell>
        </row>
        <row r="28">
          <cell r="A28" t="str">
            <v>3 AYUDANTES</v>
          </cell>
        </row>
        <row r="29">
          <cell r="A29" t="str">
            <v>2 OBREROS</v>
          </cell>
        </row>
        <row r="30">
          <cell r="A30" t="str">
            <v>3 OBREROS</v>
          </cell>
        </row>
        <row r="31">
          <cell r="A31" t="str">
            <v>4 OBREROS</v>
          </cell>
        </row>
        <row r="32">
          <cell r="A32" t="str">
            <v>5 OBREROS</v>
          </cell>
        </row>
        <row r="33">
          <cell r="A33" t="str">
            <v>6 OBREROS</v>
          </cell>
        </row>
        <row r="34">
          <cell r="A34" t="str">
            <v>7 OBREROS</v>
          </cell>
        </row>
        <row r="35">
          <cell r="A35" t="str">
            <v>8 OBREROS</v>
          </cell>
        </row>
        <row r="36">
          <cell r="A36" t="str">
            <v>9 OBREROS</v>
          </cell>
        </row>
        <row r="37">
          <cell r="A37" t="str">
            <v>10 OBREROS</v>
          </cell>
        </row>
        <row r="38">
          <cell r="A38" t="str">
            <v>11 OBREROS</v>
          </cell>
        </row>
        <row r="39">
          <cell r="A39" t="str">
            <v>12 OBREROS</v>
          </cell>
        </row>
        <row r="40">
          <cell r="A40" t="str">
            <v>13 OBREROS</v>
          </cell>
        </row>
        <row r="41">
          <cell r="A41" t="str">
            <v>14 OBREROS</v>
          </cell>
        </row>
        <row r="42">
          <cell r="A42" t="str">
            <v>15 OBREROS</v>
          </cell>
        </row>
        <row r="43">
          <cell r="A43" t="str">
            <v>16 OBREROS</v>
          </cell>
        </row>
        <row r="44">
          <cell r="A44" t="str">
            <v>17 OBREROS</v>
          </cell>
        </row>
        <row r="45">
          <cell r="A45" t="str">
            <v>18 OBREROS</v>
          </cell>
        </row>
        <row r="46">
          <cell r="A46" t="str">
            <v>19 OBREROS</v>
          </cell>
        </row>
        <row r="47">
          <cell r="A47" t="str">
            <v>20 OBREROS</v>
          </cell>
        </row>
        <row r="48">
          <cell r="A48" t="str">
            <v>21 OBREROS</v>
          </cell>
        </row>
        <row r="49">
          <cell r="A49" t="str">
            <v>22 OBREROS</v>
          </cell>
        </row>
        <row r="50">
          <cell r="A50" t="str">
            <v>23 OBREROS</v>
          </cell>
        </row>
        <row r="51">
          <cell r="A51" t="str">
            <v>24 OBREROS</v>
          </cell>
        </row>
        <row r="52">
          <cell r="A52" t="str">
            <v>25 OBREROS</v>
          </cell>
        </row>
        <row r="53">
          <cell r="A53" t="str">
            <v>2 PALETEROS</v>
          </cell>
        </row>
        <row r="54">
          <cell r="A54" t="str">
            <v>CUADRILLA ASFALTEROS (6 obrero, 2 rastrilleros y 1 oficial)</v>
          </cell>
        </row>
        <row r="55">
          <cell r="A55" t="str">
            <v>1 ARMADOR</v>
          </cell>
        </row>
        <row r="56">
          <cell r="A56" t="str">
            <v>1 CORTADOR</v>
          </cell>
        </row>
        <row r="57">
          <cell r="A57" t="str">
            <v>1 AYUDANTE</v>
          </cell>
        </row>
        <row r="58">
          <cell r="A58" t="str">
            <v>1 NIVELETERO</v>
          </cell>
        </row>
        <row r="59">
          <cell r="A59" t="str">
            <v>CUADRILLA PARA BACHEO (6 obreroS, 2 NIVELETEROS y 1 oficial)</v>
          </cell>
        </row>
        <row r="60">
          <cell r="A60" t="str">
            <v>OPERADOR EQUIPO</v>
          </cell>
        </row>
        <row r="61">
          <cell r="A61" t="str">
            <v>OPERADOR PISTOLAS</v>
          </cell>
        </row>
        <row r="63">
          <cell r="A63" t="str">
            <v>CORTADOR</v>
          </cell>
        </row>
        <row r="64">
          <cell r="A64" t="str">
            <v>SOLDADOR</v>
          </cell>
        </row>
        <row r="65">
          <cell r="A65" t="str">
            <v>PINTOR</v>
          </cell>
        </row>
        <row r="66">
          <cell r="A66" t="str">
            <v>LAMINADOR</v>
          </cell>
        </row>
        <row r="67">
          <cell r="A67" t="str">
            <v>SERIGRAFISTA</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heetName val="PlanCero"/>
    </sheetNames>
    <sheetDataSet>
      <sheetData sheetId="0" refreshError="1"/>
      <sheetData sheetId="1">
        <row r="8">
          <cell r="D8">
            <v>1</v>
          </cell>
        </row>
        <row r="9">
          <cell r="D9">
            <v>0.6</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s>
    <sheetDataSet>
      <sheetData sheetId="0"/>
      <sheetData sheetId="1" refreshError="1">
        <row r="2">
          <cell r="A2" t="str">
            <v>INVÍAS - TERRITORIAL CORDOBA - GRUPO 3</v>
          </cell>
        </row>
        <row r="4">
          <cell r="A4" t="str">
            <v>DETERMINACIÓN Y CALIFICACIÓN DEL ESTADO DE LA RED VIAL CON CRITERIOS TÉCNICOS (MARZO 2005)</v>
          </cell>
        </row>
        <row r="5">
          <cell r="A5" t="str">
            <v>Documento base: "Normas para la Determinación y Calificación del Estado de la Red Vial"(Revisión N° 1 - Febrero 2003) preparado por  INVÍAS - Subdirección de Conservación</v>
          </cell>
        </row>
        <row r="7">
          <cell r="A7" t="str">
            <v>SECCIÓN: PR 1</v>
          </cell>
        </row>
        <row r="9">
          <cell r="B9" t="str">
            <v>Nombre de la Ruta:</v>
          </cell>
          <cell r="C9" t="str">
            <v>Monteria - Lorica</v>
          </cell>
          <cell r="F9" t="str">
            <v>Longitud de calzada (m):</v>
          </cell>
          <cell r="I9">
            <v>947</v>
          </cell>
        </row>
        <row r="10">
          <cell r="B10" t="str">
            <v>Nombre del Tramo:</v>
          </cell>
          <cell r="C10" t="str">
            <v>Monteria - Cerete - Lorica</v>
          </cell>
          <cell r="F10" t="str">
            <v>Ancho promedio de calzada (m):</v>
          </cell>
          <cell r="I10">
            <v>6.8</v>
          </cell>
        </row>
        <row r="11">
          <cell r="B11" t="str">
            <v>Nombre del Sector:</v>
          </cell>
          <cell r="C11" t="str">
            <v>Monteria - Cerete - Lorica</v>
          </cell>
          <cell r="F11" t="str">
            <v>Longitud de berma (m):</v>
          </cell>
          <cell r="I11">
            <v>947</v>
          </cell>
        </row>
        <row r="12">
          <cell r="B12" t="str">
            <v>Código:</v>
          </cell>
          <cell r="C12">
            <v>2103</v>
          </cell>
          <cell r="F12" t="str">
            <v>Ancho promedio de las bermas (m):</v>
          </cell>
          <cell r="I12">
            <v>1.25</v>
          </cell>
        </row>
        <row r="14">
          <cell r="A14" t="str">
            <v>PARÁMETRO</v>
          </cell>
          <cell r="B14" t="str">
            <v>ELEMENTO</v>
          </cell>
          <cell r="C14" t="str">
            <v>Daño</v>
          </cell>
          <cell r="D14" t="str">
            <v>Área (m2)</v>
          </cell>
          <cell r="E14" t="str">
            <v>Parámetro</v>
          </cell>
          <cell r="G14" t="str">
            <v>Valor</v>
          </cell>
          <cell r="H14" t="str">
            <v>Calif. Parcial</v>
          </cell>
          <cell r="I14" t="str">
            <v>Peso Parcial</v>
          </cell>
          <cell r="J14" t="str">
            <v>Calif. Pond.</v>
          </cell>
        </row>
        <row r="15">
          <cell r="A15" t="str">
            <v>CORONA</v>
          </cell>
          <cell r="B15" t="str">
            <v>CALZADA</v>
          </cell>
          <cell r="C15" t="str">
            <v xml:space="preserve"> Baches (m²)</v>
          </cell>
          <cell r="D15">
            <v>0</v>
          </cell>
          <cell r="E15" t="str">
            <v>Área dañada (%)</v>
          </cell>
          <cell r="G15">
            <v>0</v>
          </cell>
          <cell r="H15">
            <v>5</v>
          </cell>
          <cell r="I15">
            <v>0.14000000000000001</v>
          </cell>
          <cell r="J15">
            <v>0.7</v>
          </cell>
        </row>
        <row r="16">
          <cell r="C16" t="str">
            <v xml:space="preserve"> Fisuras (m²)</v>
          </cell>
          <cell r="D16">
            <v>64.396000000000001</v>
          </cell>
          <cell r="E16" t="str">
            <v>Área dañada (%)</v>
          </cell>
          <cell r="G16">
            <v>1</v>
          </cell>
          <cell r="H16">
            <v>4.88</v>
          </cell>
          <cell r="I16">
            <v>7.0000000000000007E-2</v>
          </cell>
          <cell r="J16">
            <v>0.34</v>
          </cell>
        </row>
        <row r="17">
          <cell r="C17" t="str">
            <v xml:space="preserve"> Deformaciones (m²)</v>
          </cell>
          <cell r="D17">
            <v>65</v>
          </cell>
          <cell r="E17" t="str">
            <v>Área dañada (%)</v>
          </cell>
          <cell r="G17">
            <v>1.01</v>
          </cell>
          <cell r="H17">
            <v>4.75</v>
          </cell>
          <cell r="I17">
            <v>0.105</v>
          </cell>
          <cell r="J17">
            <v>0.5</v>
          </cell>
        </row>
        <row r="18">
          <cell r="C18" t="str">
            <v xml:space="preserve"> Desprendimientos (m²)</v>
          </cell>
          <cell r="D18">
            <v>0</v>
          </cell>
          <cell r="E18" t="str">
            <v>Área dañada (%)</v>
          </cell>
          <cell r="G18">
            <v>0</v>
          </cell>
          <cell r="H18">
            <v>5</v>
          </cell>
          <cell r="I18">
            <v>0.105</v>
          </cell>
          <cell r="J18">
            <v>0.53</v>
          </cell>
        </row>
        <row r="19">
          <cell r="C19" t="str">
            <v xml:space="preserve"> Ahuellamiento (mm)</v>
          </cell>
          <cell r="D19">
            <v>0</v>
          </cell>
          <cell r="E19" t="str">
            <v>Ahuellamiento prom. (mm)</v>
          </cell>
          <cell r="G19">
            <v>0</v>
          </cell>
          <cell r="H19">
            <v>5</v>
          </cell>
          <cell r="I19">
            <v>0.105</v>
          </cell>
          <cell r="J19">
            <v>0.53</v>
          </cell>
        </row>
        <row r="20">
          <cell r="C20" t="str">
            <v xml:space="preserve"> Otros daños (m²)</v>
          </cell>
          <cell r="D20">
            <v>0</v>
          </cell>
          <cell r="E20" t="str">
            <v>Área dañada (%)</v>
          </cell>
          <cell r="G20">
            <v>0</v>
          </cell>
          <cell r="H20">
            <v>5</v>
          </cell>
          <cell r="I20">
            <v>0.105</v>
          </cell>
          <cell r="J20">
            <v>0.53</v>
          </cell>
          <cell r="K20">
            <v>3.1300000000000008</v>
          </cell>
          <cell r="L20" t="str">
            <v>Bueno</v>
          </cell>
        </row>
        <row r="21">
          <cell r="B21" t="str">
            <v>BERMAS</v>
          </cell>
          <cell r="C21" t="str">
            <v xml:space="preserve"> Daños totales (m²)</v>
          </cell>
          <cell r="D21">
            <v>7</v>
          </cell>
          <cell r="E21" t="str">
            <v>Área dañada (%)</v>
          </cell>
          <cell r="G21">
            <v>0.59</v>
          </cell>
          <cell r="H21">
            <v>4.88</v>
          </cell>
          <cell r="I21">
            <v>7.0000000000000007E-2</v>
          </cell>
          <cell r="J21">
            <v>0.34</v>
          </cell>
          <cell r="K21">
            <v>0.34</v>
          </cell>
          <cell r="L21" t="str">
            <v>Bueno</v>
          </cell>
        </row>
        <row r="23">
          <cell r="A23" t="str">
            <v>PARÁMETRO</v>
          </cell>
          <cell r="B23" t="str">
            <v>ELEMENTO</v>
          </cell>
          <cell r="C23" t="str">
            <v>Cant. Requerida</v>
          </cell>
          <cell r="D23" t="str">
            <v>Criterio</v>
          </cell>
          <cell r="E23" t="str">
            <v>Cant. Buena</v>
          </cell>
          <cell r="F23" t="str">
            <v>Cant. Reg.</v>
          </cell>
          <cell r="G23" t="str">
            <v>Cant. Mala</v>
          </cell>
          <cell r="H23" t="str">
            <v>Calif. Parcial</v>
          </cell>
          <cell r="I23" t="str">
            <v>Peso Parcial</v>
          </cell>
          <cell r="J23" t="str">
            <v>Calif. Pond.</v>
          </cell>
        </row>
        <row r="24">
          <cell r="A24" t="str">
            <v>DRENAJE</v>
          </cell>
          <cell r="B24" t="str">
            <v>CUNETAS (m)</v>
          </cell>
          <cell r="C24">
            <v>0</v>
          </cell>
          <cell r="D24" t="str">
            <v>Funcionalidad</v>
          </cell>
          <cell r="E24">
            <v>0</v>
          </cell>
          <cell r="F24">
            <v>0</v>
          </cell>
          <cell r="G24">
            <v>0</v>
          </cell>
          <cell r="H24">
            <v>5</v>
          </cell>
          <cell r="I24">
            <v>3.125E-2</v>
          </cell>
          <cell r="J24">
            <v>0.16</v>
          </cell>
        </row>
        <row r="25">
          <cell r="D25" t="str">
            <v>Suficiencia</v>
          </cell>
          <cell r="E25" t="str">
            <v>No se requieren</v>
          </cell>
          <cell r="H25">
            <v>5</v>
          </cell>
          <cell r="I25">
            <v>2.5000000000000001E-2</v>
          </cell>
          <cell r="J25">
            <v>0.13</v>
          </cell>
          <cell r="K25">
            <v>0.29000000000000004</v>
          </cell>
          <cell r="L25">
            <v>0</v>
          </cell>
        </row>
        <row r="26">
          <cell r="B26" t="str">
            <v>ALCANTARILLAS (U)</v>
          </cell>
          <cell r="C26">
            <v>0</v>
          </cell>
          <cell r="D26" t="str">
            <v>Funcionalidad</v>
          </cell>
          <cell r="E26">
            <v>0</v>
          </cell>
          <cell r="F26">
            <v>0</v>
          </cell>
          <cell r="G26">
            <v>0</v>
          </cell>
          <cell r="H26">
            <v>5</v>
          </cell>
          <cell r="I26">
            <v>3.125E-2</v>
          </cell>
          <cell r="J26">
            <v>0.16</v>
          </cell>
        </row>
        <row r="27">
          <cell r="D27" t="str">
            <v>Suficiencia</v>
          </cell>
          <cell r="E27" t="str">
            <v>No se requieren</v>
          </cell>
          <cell r="H27">
            <v>5</v>
          </cell>
          <cell r="I27">
            <v>1.8749999999999999E-2</v>
          </cell>
          <cell r="J27">
            <v>0.09</v>
          </cell>
          <cell r="K27">
            <v>0.25</v>
          </cell>
          <cell r="L27">
            <v>0</v>
          </cell>
        </row>
        <row r="28">
          <cell r="B28" t="str">
            <v>PUENTES Y PONT.</v>
          </cell>
          <cell r="C28">
            <v>1</v>
          </cell>
          <cell r="D28" t="str">
            <v>Estado</v>
          </cell>
          <cell r="E28">
            <v>1</v>
          </cell>
          <cell r="F28">
            <v>0</v>
          </cell>
          <cell r="G28">
            <v>0</v>
          </cell>
          <cell r="H28">
            <v>5</v>
          </cell>
          <cell r="I28">
            <v>1.8749999999999999E-2</v>
          </cell>
          <cell r="J28">
            <v>0.09</v>
          </cell>
          <cell r="K28">
            <v>0.09</v>
          </cell>
          <cell r="L28" t="str">
            <v>Bueno</v>
          </cell>
        </row>
        <row r="30">
          <cell r="A30" t="str">
            <v>PARÁMETRO</v>
          </cell>
          <cell r="B30" t="str">
            <v>ELEMENTO</v>
          </cell>
          <cell r="C30" t="str">
            <v>Cant. Requerida</v>
          </cell>
          <cell r="D30" t="str">
            <v>Criterio</v>
          </cell>
          <cell r="E30" t="str">
            <v>Buenas</v>
          </cell>
          <cell r="F30" t="str">
            <v>Regulares</v>
          </cell>
          <cell r="G30" t="str">
            <v>Malas</v>
          </cell>
          <cell r="H30" t="str">
            <v>Calif. Parc.</v>
          </cell>
          <cell r="I30" t="str">
            <v>Peso Parcial</v>
          </cell>
          <cell r="J30" t="str">
            <v>Calif. Pond.</v>
          </cell>
        </row>
        <row r="31">
          <cell r="A31" t="str">
            <v>SEÑALIZACIÓN</v>
          </cell>
          <cell r="B31" t="str">
            <v>VERTICAL (U)</v>
          </cell>
          <cell r="C31">
            <v>10</v>
          </cell>
          <cell r="D31" t="str">
            <v>Estado</v>
          </cell>
          <cell r="E31">
            <v>10</v>
          </cell>
          <cell r="F31">
            <v>0</v>
          </cell>
          <cell r="G31">
            <v>0</v>
          </cell>
          <cell r="H31">
            <v>5</v>
          </cell>
          <cell r="I31">
            <v>2.5000000000000001E-2</v>
          </cell>
          <cell r="J31">
            <v>0.13</v>
          </cell>
        </row>
        <row r="32">
          <cell r="D32" t="str">
            <v>Suficiencia</v>
          </cell>
          <cell r="E32" t="str">
            <v>Si</v>
          </cell>
          <cell r="H32">
            <v>5</v>
          </cell>
          <cell r="I32">
            <v>2.5000000000000001E-2</v>
          </cell>
          <cell r="J32">
            <v>0.13</v>
          </cell>
          <cell r="K32">
            <v>0.26</v>
          </cell>
          <cell r="L32" t="str">
            <v>Bueno</v>
          </cell>
        </row>
        <row r="33">
          <cell r="B33" t="str">
            <v>HORIZONTAL (m)</v>
          </cell>
          <cell r="C33">
            <v>2841</v>
          </cell>
          <cell r="D33" t="str">
            <v>Estado</v>
          </cell>
          <cell r="E33">
            <v>0</v>
          </cell>
          <cell r="F33">
            <v>2841</v>
          </cell>
          <cell r="G33">
            <v>0</v>
          </cell>
          <cell r="H33">
            <v>2.5</v>
          </cell>
          <cell r="I33">
            <v>3.7499999999999999E-2</v>
          </cell>
          <cell r="J33">
            <v>0.09</v>
          </cell>
        </row>
        <row r="34">
          <cell r="D34" t="str">
            <v>Suficiencia</v>
          </cell>
          <cell r="E34" t="str">
            <v>Si</v>
          </cell>
          <cell r="H34">
            <v>5</v>
          </cell>
          <cell r="I34">
            <v>3.7499999999999999E-2</v>
          </cell>
          <cell r="J34">
            <v>0.19</v>
          </cell>
          <cell r="K34">
            <v>0.28000000000000003</v>
          </cell>
          <cell r="L34" t="str">
            <v>Regular</v>
          </cell>
        </row>
        <row r="36">
          <cell r="A36" t="str">
            <v>PARÁMETRO</v>
          </cell>
          <cell r="B36" t="str">
            <v>ELEMENTO</v>
          </cell>
          <cell r="C36" t="str">
            <v>Elemento</v>
          </cell>
          <cell r="E36" t="str">
            <v>Criterio</v>
          </cell>
          <cell r="H36" t="str">
            <v>Calif. Parcial</v>
          </cell>
          <cell r="I36" t="str">
            <v>Peso Parcial</v>
          </cell>
          <cell r="J36" t="str">
            <v>Calif. Pond.</v>
          </cell>
        </row>
        <row r="37">
          <cell r="A37" t="str">
            <v>ZONAS LATERALES</v>
          </cell>
          <cell r="C37" t="str">
            <v>Taludes Inestables (m):</v>
          </cell>
          <cell r="D37">
            <v>0</v>
          </cell>
          <cell r="E37" t="str">
            <v xml:space="preserve"> No existen</v>
          </cell>
          <cell r="H37">
            <v>5</v>
          </cell>
          <cell r="I37">
            <v>0.05</v>
          </cell>
          <cell r="J37">
            <v>0.25</v>
          </cell>
          <cell r="K37">
            <v>0.25</v>
          </cell>
          <cell r="L37" t="str">
            <v>Bueno</v>
          </cell>
        </row>
        <row r="39">
          <cell r="F39" t="str">
            <v>CALIFICACIÓN TOTAL DE LA SECCIÓN:</v>
          </cell>
          <cell r="J39">
            <v>4.8899999999999997</v>
          </cell>
        </row>
        <row r="40">
          <cell r="A40" t="str">
            <v>NOTA:</v>
          </cell>
          <cell r="B40" t="str">
            <v>El ingeniero sólo deberá introducir los datos requeridos para los campos en blanco. Lo demás lo calcula el programa.</v>
          </cell>
        </row>
        <row r="41">
          <cell r="G41" t="str">
            <v>ESTADO DE LA SECCIÓN:</v>
          </cell>
          <cell r="J41" t="str">
            <v>Bueno</v>
          </cell>
          <cell r="K41">
            <v>4.8900000000000006</v>
          </cell>
          <cell r="L41" t="str">
            <v>Bueno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ásicos"/>
      <sheetName val="Equipo"/>
      <sheetName val="Materiales"/>
      <sheetName val="M-O"/>
      <sheetName val="transporte"/>
      <sheetName val="Item"/>
      <sheetName val="1.1.1"/>
      <sheetName val="1.2.1"/>
      <sheetName val="1.2.2"/>
      <sheetName val="1.2.3"/>
      <sheetName val="1.2.4"/>
      <sheetName val="1.3.1"/>
      <sheetName val="1.4.1"/>
      <sheetName val="1.4.2"/>
      <sheetName val="1.4.3"/>
      <sheetName val="1.4.4"/>
      <sheetName val="1.4.5"/>
      <sheetName val="1.4.6"/>
      <sheetName val="1.4.7"/>
      <sheetName val="1.4.9"/>
      <sheetName val="1.4.10"/>
      <sheetName val="1.4.11"/>
      <sheetName val="1.4.12"/>
      <sheetName val="1.4.13"/>
      <sheetName val="1.4.14"/>
      <sheetName val="1.4.15"/>
      <sheetName val="1.4.16"/>
      <sheetName val="1.4.17"/>
      <sheetName val="1.5.1"/>
      <sheetName val="1.5.2"/>
      <sheetName val="1.5.3"/>
      <sheetName val="1.5.4"/>
      <sheetName val="1.5.5"/>
      <sheetName val="1.5.6"/>
      <sheetName val="1.5.7"/>
      <sheetName val="1.5.8"/>
    </sheetNames>
    <sheetDataSet>
      <sheetData sheetId="0" refreshError="1"/>
      <sheetData sheetId="1" refreshError="1"/>
      <sheetData sheetId="2">
        <row r="2">
          <cell r="A2">
            <v>1</v>
          </cell>
          <cell r="B2" t="str">
            <v>Accesorios Cámara Caída 8 "</v>
          </cell>
          <cell r="C2" t="str">
            <v>und</v>
          </cell>
          <cell r="D2">
            <v>15320</v>
          </cell>
        </row>
        <row r="3">
          <cell r="A3">
            <v>2</v>
          </cell>
          <cell r="B3" t="str">
            <v>Mezcla densa MD20-2005</v>
          </cell>
          <cell r="C3" t="str">
            <v>m3</v>
          </cell>
          <cell r="D3">
            <v>330600</v>
          </cell>
        </row>
        <row r="4">
          <cell r="A4">
            <v>3</v>
          </cell>
          <cell r="B4" t="str">
            <v>Sub base granular SBG-4</v>
          </cell>
          <cell r="C4" t="str">
            <v>m3</v>
          </cell>
          <cell r="D4">
            <v>29000</v>
          </cell>
        </row>
        <row r="5">
          <cell r="A5">
            <v>4</v>
          </cell>
          <cell r="B5" t="str">
            <v>Acero Fig 37000 Psi</v>
          </cell>
          <cell r="C5" t="str">
            <v>Kg.</v>
          </cell>
          <cell r="D5">
            <v>2030</v>
          </cell>
        </row>
        <row r="6">
          <cell r="A6">
            <v>5</v>
          </cell>
          <cell r="B6" t="str">
            <v xml:space="preserve">Acero Fig 60000 Psi </v>
          </cell>
          <cell r="C6" t="str">
            <v>Kg.</v>
          </cell>
          <cell r="D6">
            <v>2030</v>
          </cell>
        </row>
        <row r="7">
          <cell r="A7">
            <v>6</v>
          </cell>
          <cell r="B7" t="str">
            <v>Mezcla densa MD12-2005</v>
          </cell>
          <cell r="C7" t="str">
            <v>m3</v>
          </cell>
          <cell r="D7">
            <v>342200</v>
          </cell>
        </row>
        <row r="8">
          <cell r="A8">
            <v>7</v>
          </cell>
          <cell r="B8" t="str">
            <v>Adoquín arcilla A25 200*100 * 60 peatonal</v>
          </cell>
          <cell r="C8" t="str">
            <v>und</v>
          </cell>
          <cell r="D8">
            <v>379.2</v>
          </cell>
        </row>
        <row r="9">
          <cell r="A9">
            <v>8</v>
          </cell>
          <cell r="B9" t="str">
            <v>Alambre (Chipa)</v>
          </cell>
          <cell r="C9" t="str">
            <v>Kg.</v>
          </cell>
          <cell r="D9">
            <v>2050</v>
          </cell>
        </row>
        <row r="10">
          <cell r="A10">
            <v>9</v>
          </cell>
          <cell r="B10" t="str">
            <v>Anillo de caucho p/t clase única 27"</v>
          </cell>
          <cell r="C10" t="str">
            <v>und</v>
          </cell>
          <cell r="D10">
            <v>13894</v>
          </cell>
        </row>
        <row r="11">
          <cell r="A11">
            <v>10</v>
          </cell>
          <cell r="B11" t="str">
            <v>Anillo de caucho p/t clase única 30"</v>
          </cell>
          <cell r="C11" t="str">
            <v>und</v>
          </cell>
          <cell r="D11">
            <v>15679</v>
          </cell>
        </row>
        <row r="12">
          <cell r="A12">
            <v>11</v>
          </cell>
          <cell r="B12" t="str">
            <v>Anillo de caucho p/t clase única 36"</v>
          </cell>
          <cell r="C12" t="str">
            <v>und</v>
          </cell>
          <cell r="D12">
            <v>26259</v>
          </cell>
        </row>
        <row r="13">
          <cell r="A13">
            <v>12</v>
          </cell>
          <cell r="B13" t="str">
            <v>Anillo de caucho p/t clase única 40"</v>
          </cell>
          <cell r="C13" t="str">
            <v>und</v>
          </cell>
          <cell r="D13">
            <v>29319</v>
          </cell>
        </row>
        <row r="14">
          <cell r="A14">
            <v>13</v>
          </cell>
          <cell r="B14" t="str">
            <v>Anillo de caucho p/t reforzada 24"</v>
          </cell>
          <cell r="C14" t="str">
            <v>und</v>
          </cell>
          <cell r="D14">
            <v>11600</v>
          </cell>
        </row>
        <row r="15">
          <cell r="A15">
            <v>14</v>
          </cell>
          <cell r="B15" t="str">
            <v>Anillo de caucho p/t reforzada 27"</v>
          </cell>
          <cell r="C15" t="str">
            <v>und</v>
          </cell>
          <cell r="D15">
            <v>13894</v>
          </cell>
        </row>
        <row r="16">
          <cell r="A16">
            <v>15</v>
          </cell>
          <cell r="B16" t="str">
            <v>Anillo de caucho p/t reforzada 30"</v>
          </cell>
          <cell r="C16" t="str">
            <v>und</v>
          </cell>
          <cell r="D16">
            <v>15679</v>
          </cell>
        </row>
        <row r="17">
          <cell r="A17">
            <v>16</v>
          </cell>
          <cell r="B17" t="str">
            <v>Anillo de caucho p/t reforzada 36"</v>
          </cell>
          <cell r="C17" t="str">
            <v>und</v>
          </cell>
          <cell r="D17">
            <v>26259</v>
          </cell>
        </row>
        <row r="18">
          <cell r="A18">
            <v>17</v>
          </cell>
          <cell r="B18" t="str">
            <v>Anillo de caucho p/t reforzada 40"</v>
          </cell>
          <cell r="C18" t="str">
            <v>und</v>
          </cell>
          <cell r="D18">
            <v>29319</v>
          </cell>
        </row>
        <row r="19">
          <cell r="A19">
            <v>18</v>
          </cell>
          <cell r="B19" t="str">
            <v>Anillo de caucho p/t reforzada 44"</v>
          </cell>
          <cell r="C19" t="str">
            <v>und</v>
          </cell>
          <cell r="D19">
            <v>30466</v>
          </cell>
        </row>
        <row r="20">
          <cell r="A20">
            <v>19</v>
          </cell>
          <cell r="B20" t="str">
            <v>Anillo de caucho p/t reforzada 48"</v>
          </cell>
          <cell r="C20" t="str">
            <v>und</v>
          </cell>
          <cell r="D20">
            <v>33152</v>
          </cell>
        </row>
        <row r="21">
          <cell r="A21">
            <v>20</v>
          </cell>
          <cell r="B21" t="str">
            <v>Anillo de caucho p/t reforzada 52"</v>
          </cell>
          <cell r="C21" t="str">
            <v>und</v>
          </cell>
          <cell r="D21">
            <v>35692</v>
          </cell>
        </row>
        <row r="22">
          <cell r="A22">
            <v>21</v>
          </cell>
          <cell r="B22" t="str">
            <v>Anillo de caucho p/t reforzada 56"</v>
          </cell>
          <cell r="C22" t="str">
            <v>und</v>
          </cell>
          <cell r="D22">
            <v>38242</v>
          </cell>
        </row>
        <row r="23">
          <cell r="A23">
            <v>22</v>
          </cell>
          <cell r="B23" t="str">
            <v>Anillo de caucho p/t reforzada 60"</v>
          </cell>
          <cell r="C23" t="str">
            <v>und</v>
          </cell>
          <cell r="D23">
            <v>40791</v>
          </cell>
        </row>
        <row r="24">
          <cell r="A24">
            <v>23</v>
          </cell>
          <cell r="B24" t="str">
            <v>Anillo de caucho p/t reforzada 64"</v>
          </cell>
          <cell r="C24" t="str">
            <v>und</v>
          </cell>
          <cell r="D24">
            <v>43341</v>
          </cell>
        </row>
        <row r="25">
          <cell r="A25">
            <v>24</v>
          </cell>
          <cell r="B25" t="str">
            <v>Anillo de caucho p/t reforzada 68"</v>
          </cell>
          <cell r="C25" t="str">
            <v>und</v>
          </cell>
          <cell r="D25">
            <v>47164</v>
          </cell>
        </row>
        <row r="26">
          <cell r="A26">
            <v>25</v>
          </cell>
          <cell r="B26" t="str">
            <v>Anillo de caucho p/t reforzada 72"</v>
          </cell>
          <cell r="C26" t="str">
            <v>und</v>
          </cell>
          <cell r="D26">
            <v>53194</v>
          </cell>
        </row>
        <row r="27">
          <cell r="A27">
            <v>26</v>
          </cell>
          <cell r="B27" t="str">
            <v>Anillo de caucho p/t reforzada 80"</v>
          </cell>
          <cell r="C27" t="str">
            <v>und</v>
          </cell>
          <cell r="D27">
            <v>70110</v>
          </cell>
        </row>
        <row r="28">
          <cell r="A28">
            <v>27</v>
          </cell>
          <cell r="B28" t="str">
            <v>Anillo de caucho p/t reforzada 86"</v>
          </cell>
          <cell r="C28" t="str">
            <v>und</v>
          </cell>
          <cell r="D28">
            <v>72659</v>
          </cell>
        </row>
        <row r="29">
          <cell r="A29">
            <v>28</v>
          </cell>
          <cell r="B29" t="str">
            <v>Anillo de caucho p/t reforzada 92"</v>
          </cell>
          <cell r="C29" t="str">
            <v>und</v>
          </cell>
          <cell r="D29">
            <v>75209</v>
          </cell>
        </row>
        <row r="30">
          <cell r="A30">
            <v>29</v>
          </cell>
          <cell r="B30" t="str">
            <v>Anillo de caucho p/t sin refuerzo  6"</v>
          </cell>
          <cell r="C30" t="str">
            <v>und</v>
          </cell>
          <cell r="D30">
            <v>2415</v>
          </cell>
        </row>
        <row r="31">
          <cell r="A31">
            <v>30</v>
          </cell>
          <cell r="B31" t="str">
            <v>Anillo de caucho p/t sin refuerzo  8"</v>
          </cell>
          <cell r="C31" t="str">
            <v>und</v>
          </cell>
          <cell r="D31">
            <v>3031</v>
          </cell>
        </row>
        <row r="32">
          <cell r="A32">
            <v>31</v>
          </cell>
          <cell r="B32" t="str">
            <v>Anillo de caucho p/t sin refuerzo 10"</v>
          </cell>
          <cell r="C32" t="str">
            <v>und</v>
          </cell>
          <cell r="D32">
            <v>4515</v>
          </cell>
        </row>
        <row r="33">
          <cell r="A33">
            <v>32</v>
          </cell>
          <cell r="B33" t="str">
            <v>Anillo de caucho p/t sin refuerzo 12"</v>
          </cell>
          <cell r="C33" t="str">
            <v>und</v>
          </cell>
          <cell r="D33">
            <v>3059</v>
          </cell>
        </row>
        <row r="34">
          <cell r="A34">
            <v>33</v>
          </cell>
          <cell r="B34" t="str">
            <v>Anillo de caucho p/t sin refuerzo 14"</v>
          </cell>
          <cell r="C34" t="str">
            <v>und</v>
          </cell>
          <cell r="D34">
            <v>4589</v>
          </cell>
        </row>
        <row r="35">
          <cell r="A35">
            <v>34</v>
          </cell>
          <cell r="B35" t="str">
            <v>Anillo de caucho p/t sin refuerzo 16"</v>
          </cell>
          <cell r="C35" t="str">
            <v>und</v>
          </cell>
          <cell r="D35">
            <v>5353</v>
          </cell>
        </row>
        <row r="36">
          <cell r="A36">
            <v>35</v>
          </cell>
          <cell r="B36" t="str">
            <v>Anillo de caucho p/t sin refuerzo 18"</v>
          </cell>
          <cell r="C36" t="str">
            <v>und</v>
          </cell>
          <cell r="D36">
            <v>7266</v>
          </cell>
        </row>
        <row r="37">
          <cell r="A37">
            <v>36</v>
          </cell>
          <cell r="B37" t="str">
            <v>Anillo de caucho p/t sin refuerzo 20"</v>
          </cell>
          <cell r="C37" t="str">
            <v>und</v>
          </cell>
          <cell r="D37">
            <v>9688</v>
          </cell>
        </row>
        <row r="38">
          <cell r="A38">
            <v>37</v>
          </cell>
          <cell r="B38" t="str">
            <v>Anillo de caucho p/t sin refuerzo 24"</v>
          </cell>
          <cell r="C38" t="str">
            <v>und</v>
          </cell>
          <cell r="D38">
            <v>11600</v>
          </cell>
        </row>
        <row r="39">
          <cell r="A39">
            <v>38</v>
          </cell>
          <cell r="B39" t="str">
            <v>Antisol Blanco</v>
          </cell>
          <cell r="C39" t="str">
            <v>Kg.</v>
          </cell>
          <cell r="D39">
            <v>3399</v>
          </cell>
        </row>
        <row r="40">
          <cell r="A40">
            <v>39</v>
          </cell>
          <cell r="B40" t="str">
            <v>Arena de Río</v>
          </cell>
          <cell r="C40" t="str">
            <v>m3</v>
          </cell>
          <cell r="D40">
            <v>45000</v>
          </cell>
        </row>
        <row r="41">
          <cell r="A41">
            <v>40</v>
          </cell>
          <cell r="B41" t="str">
            <v>Arena Lavada de Peña</v>
          </cell>
          <cell r="C41" t="str">
            <v>m3</v>
          </cell>
          <cell r="D41">
            <v>36660</v>
          </cell>
        </row>
        <row r="42">
          <cell r="A42">
            <v>41</v>
          </cell>
          <cell r="B42" t="str">
            <v>Aro de ajuste para cono D=62cm + Tapa para pozo TIPO EAAB. D=70</v>
          </cell>
          <cell r="C42" t="str">
            <v>und</v>
          </cell>
          <cell r="D42">
            <v>91788.479999999996</v>
          </cell>
        </row>
        <row r="43">
          <cell r="A43">
            <v>42</v>
          </cell>
          <cell r="B43" t="str">
            <v>Anillo de caucho p/t sin refuerzo 28"</v>
          </cell>
          <cell r="C43" t="str">
            <v>m3</v>
          </cell>
          <cell r="D43">
            <v>13920</v>
          </cell>
        </row>
        <row r="44">
          <cell r="A44">
            <v>43</v>
          </cell>
          <cell r="B44" t="str">
            <v>Relleno material seleccionado  B-200</v>
          </cell>
          <cell r="C44" t="str">
            <v>m3</v>
          </cell>
          <cell r="D44">
            <v>9860</v>
          </cell>
        </row>
        <row r="45">
          <cell r="A45">
            <v>44</v>
          </cell>
          <cell r="B45" t="str">
            <v>Sub- Base Granular B-400</v>
          </cell>
          <cell r="C45" t="str">
            <v>m3</v>
          </cell>
          <cell r="D45">
            <v>17342</v>
          </cell>
        </row>
        <row r="46">
          <cell r="A46">
            <v>45</v>
          </cell>
          <cell r="B46" t="str">
            <v>Sub Base Granular SBG-1</v>
          </cell>
          <cell r="C46" t="str">
            <v>m3</v>
          </cell>
          <cell r="D46">
            <v>28448.275862068967</v>
          </cell>
        </row>
        <row r="47">
          <cell r="A47">
            <v>46</v>
          </cell>
          <cell r="B47" t="str">
            <v>Caneca  tipo Barcelona</v>
          </cell>
          <cell r="C47" t="str">
            <v>und</v>
          </cell>
          <cell r="D47">
            <v>585000</v>
          </cell>
        </row>
        <row r="48">
          <cell r="A48">
            <v>47</v>
          </cell>
          <cell r="B48" t="str">
            <v>Anillo de caucho p/t sin refuerzo 30"</v>
          </cell>
          <cell r="C48" t="str">
            <v>und</v>
          </cell>
          <cell r="D48">
            <v>16147.2</v>
          </cell>
        </row>
        <row r="49">
          <cell r="A49">
            <v>48</v>
          </cell>
          <cell r="B49" t="str">
            <v>Cemento Gris</v>
          </cell>
          <cell r="C49" t="str">
            <v>Kg.</v>
          </cell>
          <cell r="D49">
            <v>394.24</v>
          </cell>
        </row>
        <row r="50">
          <cell r="A50">
            <v>49</v>
          </cell>
          <cell r="B50" t="str">
            <v>cinta sika pvc 0,22 cm</v>
          </cell>
          <cell r="C50" t="str">
            <v>ml</v>
          </cell>
          <cell r="D50">
            <v>0</v>
          </cell>
        </row>
        <row r="51">
          <cell r="A51">
            <v>50</v>
          </cell>
          <cell r="B51" t="str">
            <v>Concreto  2000 Psi</v>
          </cell>
          <cell r="C51" t="str">
            <v>m3</v>
          </cell>
          <cell r="D51">
            <v>283852</v>
          </cell>
        </row>
        <row r="52">
          <cell r="A52">
            <v>51</v>
          </cell>
          <cell r="B52" t="str">
            <v xml:space="preserve">Concreto  2500 Psi         </v>
          </cell>
          <cell r="C52" t="str">
            <v>m3</v>
          </cell>
          <cell r="D52">
            <v>300556</v>
          </cell>
        </row>
        <row r="53">
          <cell r="A53">
            <v>52</v>
          </cell>
          <cell r="B53" t="str">
            <v xml:space="preserve">Concreto  3000 Psi         </v>
          </cell>
          <cell r="C53" t="str">
            <v>m3</v>
          </cell>
          <cell r="D53">
            <v>313316</v>
          </cell>
        </row>
        <row r="54">
          <cell r="A54">
            <v>53</v>
          </cell>
          <cell r="B54" t="str">
            <v xml:space="preserve">Concreto  3500 Psi         </v>
          </cell>
          <cell r="C54" t="str">
            <v>m3</v>
          </cell>
          <cell r="D54">
            <v>333732</v>
          </cell>
        </row>
        <row r="55">
          <cell r="A55">
            <v>54</v>
          </cell>
          <cell r="B55" t="str">
            <v xml:space="preserve">Concreto  4000 Psi         </v>
          </cell>
          <cell r="C55" t="str">
            <v>m3</v>
          </cell>
          <cell r="D55">
            <v>347652</v>
          </cell>
        </row>
        <row r="56">
          <cell r="A56">
            <v>55</v>
          </cell>
          <cell r="B56" t="str">
            <v xml:space="preserve">Concreto  5000 Psi         </v>
          </cell>
          <cell r="C56" t="str">
            <v>m3</v>
          </cell>
          <cell r="D56">
            <v>382220</v>
          </cell>
        </row>
        <row r="57">
          <cell r="A57">
            <v>56</v>
          </cell>
          <cell r="B57" t="str">
            <v xml:space="preserve">Concreto Pavimentos (MR 43)    </v>
          </cell>
          <cell r="C57" t="str">
            <v>m3</v>
          </cell>
          <cell r="D57">
            <v>362036</v>
          </cell>
        </row>
        <row r="58">
          <cell r="A58">
            <v>57</v>
          </cell>
          <cell r="B58" t="str">
            <v xml:space="preserve">Concreto Pavimentos (MR 41)    </v>
          </cell>
          <cell r="C58" t="str">
            <v>m3</v>
          </cell>
          <cell r="D58">
            <v>349392</v>
          </cell>
        </row>
        <row r="59">
          <cell r="A59">
            <v>58</v>
          </cell>
          <cell r="B59" t="str">
            <v>Emulsión Asfáltica  IDU-ET-2005</v>
          </cell>
          <cell r="C59" t="str">
            <v>lt</v>
          </cell>
          <cell r="D59">
            <v>1067.22</v>
          </cell>
        </row>
        <row r="60">
          <cell r="A60">
            <v>59</v>
          </cell>
          <cell r="B60" t="str">
            <v>Emulsión cationica CRR-1</v>
          </cell>
          <cell r="C60" t="str">
            <v>lt</v>
          </cell>
          <cell r="D60">
            <v>1154.01</v>
          </cell>
        </row>
        <row r="61">
          <cell r="A61">
            <v>60</v>
          </cell>
          <cell r="B61" t="str">
            <v>entibado metálico</v>
          </cell>
          <cell r="C61" t="str">
            <v>m2</v>
          </cell>
          <cell r="D61">
            <v>18000</v>
          </cell>
        </row>
        <row r="62">
          <cell r="A62">
            <v>61</v>
          </cell>
          <cell r="B62" t="str">
            <v>Geotextil NT 1800</v>
          </cell>
          <cell r="C62" t="str">
            <v>m2</v>
          </cell>
          <cell r="D62">
            <v>2750</v>
          </cell>
        </row>
        <row r="63">
          <cell r="A63">
            <v>62</v>
          </cell>
          <cell r="B63" t="str">
            <v xml:space="preserve">Geotextil NT 3000              </v>
          </cell>
          <cell r="C63" t="str">
            <v>m2</v>
          </cell>
          <cell r="D63">
            <v>4291</v>
          </cell>
        </row>
        <row r="64">
          <cell r="A64">
            <v>63</v>
          </cell>
          <cell r="B64" t="str">
            <v xml:space="preserve">Geotextil </v>
          </cell>
          <cell r="C64" t="str">
            <v>m2</v>
          </cell>
          <cell r="D64">
            <v>3782</v>
          </cell>
        </row>
        <row r="65">
          <cell r="A65">
            <v>64</v>
          </cell>
          <cell r="B65" t="str">
            <v xml:space="preserve">Gravilla </v>
          </cell>
          <cell r="C65" t="str">
            <v>m3</v>
          </cell>
          <cell r="D65">
            <v>45000</v>
          </cell>
        </row>
        <row r="66">
          <cell r="A66">
            <v>65</v>
          </cell>
          <cell r="B66" t="str">
            <v xml:space="preserve">Ladrillo Tolete Común          </v>
          </cell>
          <cell r="C66" t="str">
            <v>und</v>
          </cell>
          <cell r="D66">
            <v>230</v>
          </cell>
        </row>
        <row r="67">
          <cell r="A67">
            <v>66</v>
          </cell>
          <cell r="B67" t="str">
            <v>Lamina de Icopor</v>
          </cell>
          <cell r="C67" t="str">
            <v>m2</v>
          </cell>
          <cell r="D67">
            <v>2076</v>
          </cell>
        </row>
        <row r="68">
          <cell r="A68">
            <v>67</v>
          </cell>
          <cell r="B68" t="str">
            <v>Línea Demarcación Acrílico</v>
          </cell>
          <cell r="C68" t="str">
            <v>ml</v>
          </cell>
          <cell r="D68">
            <v>754</v>
          </cell>
        </row>
        <row r="69">
          <cell r="A69">
            <v>68</v>
          </cell>
          <cell r="B69" t="str">
            <v xml:space="preserve">Línea Demarcación Termoplástico </v>
          </cell>
          <cell r="C69" t="str">
            <v>ml</v>
          </cell>
          <cell r="D69">
            <v>4800</v>
          </cell>
        </row>
        <row r="70">
          <cell r="A70">
            <v>69</v>
          </cell>
          <cell r="B70" t="str">
            <v>Madera (Formaleta)</v>
          </cell>
          <cell r="C70" t="str">
            <v>m2</v>
          </cell>
          <cell r="D70">
            <v>250000</v>
          </cell>
        </row>
        <row r="71">
          <cell r="A71">
            <v>70</v>
          </cell>
          <cell r="B71" t="str">
            <v>Madera Formaleta</v>
          </cell>
          <cell r="C71" t="str">
            <v>m2</v>
          </cell>
          <cell r="D71">
            <v>17141.3</v>
          </cell>
        </row>
        <row r="72">
          <cell r="A72">
            <v>71</v>
          </cell>
          <cell r="B72" t="str">
            <v>Marca Vial Pintura Acrílica</v>
          </cell>
          <cell r="C72" t="str">
            <v>m2</v>
          </cell>
          <cell r="D72">
            <v>11020</v>
          </cell>
        </row>
        <row r="73">
          <cell r="A73">
            <v>72</v>
          </cell>
          <cell r="B73" t="str">
            <v>Marcas Viales en Termoplástico</v>
          </cell>
          <cell r="C73" t="str">
            <v>m2</v>
          </cell>
          <cell r="D73">
            <v>36200</v>
          </cell>
        </row>
        <row r="74">
          <cell r="A74">
            <v>73</v>
          </cell>
          <cell r="B74" t="str">
            <v>Marco Rejilla Sumidero SL -100</v>
          </cell>
          <cell r="C74" t="str">
            <v>und</v>
          </cell>
          <cell r="D74">
            <v>77840</v>
          </cell>
        </row>
        <row r="75">
          <cell r="A75">
            <v>74</v>
          </cell>
          <cell r="B75" t="str">
            <v>Material Seleccionado  ARTICULO INV. 220</v>
          </cell>
          <cell r="C75" t="str">
            <v>m3</v>
          </cell>
          <cell r="D75">
            <v>26680</v>
          </cell>
        </row>
        <row r="76">
          <cell r="A76">
            <v>75</v>
          </cell>
          <cell r="B76" t="str">
            <v>Mezcla asfaltica MDC-1 con Asfalto Modificado</v>
          </cell>
          <cell r="C76" t="str">
            <v>m3</v>
          </cell>
          <cell r="D76">
            <v>304372</v>
          </cell>
        </row>
        <row r="77">
          <cell r="A77">
            <v>76</v>
          </cell>
          <cell r="B77" t="str">
            <v>Rodadura Asfáltica MDC-2 nodificado</v>
          </cell>
          <cell r="C77" t="str">
            <v>m3</v>
          </cell>
          <cell r="D77">
            <v>318282</v>
          </cell>
        </row>
        <row r="78">
          <cell r="A78">
            <v>77</v>
          </cell>
          <cell r="B78" t="str">
            <v>Mezcla Abierta Caliente MAC-3</v>
          </cell>
          <cell r="C78" t="str">
            <v>m3</v>
          </cell>
          <cell r="D78">
            <v>106751</v>
          </cell>
        </row>
        <row r="79">
          <cell r="A79">
            <v>78</v>
          </cell>
          <cell r="B79" t="str">
            <v xml:space="preserve">Concreto Pavimentos (MR 36)    </v>
          </cell>
          <cell r="C79" t="str">
            <v>m3</v>
          </cell>
          <cell r="D79">
            <v>321436</v>
          </cell>
        </row>
        <row r="80">
          <cell r="A80">
            <v>79</v>
          </cell>
          <cell r="B80" t="str">
            <v>Mortero impermeabilizado 2000 psi</v>
          </cell>
          <cell r="C80" t="str">
            <v>m3</v>
          </cell>
          <cell r="D80">
            <v>292436</v>
          </cell>
        </row>
        <row r="81">
          <cell r="A81">
            <v>80</v>
          </cell>
          <cell r="B81" t="str">
            <v xml:space="preserve">Concreto Pavimentos (MR 50)    </v>
          </cell>
          <cell r="C81" t="str">
            <v>m3</v>
          </cell>
          <cell r="D81">
            <v>399736</v>
          </cell>
        </row>
        <row r="82">
          <cell r="A82">
            <v>81</v>
          </cell>
          <cell r="B82" t="str">
            <v>Puntilla con cabeza 2"</v>
          </cell>
          <cell r="C82" t="str">
            <v>lb</v>
          </cell>
          <cell r="D82">
            <v>2436</v>
          </cell>
        </row>
        <row r="83">
          <cell r="A83">
            <v>82</v>
          </cell>
          <cell r="B83" t="str">
            <v>Rajón</v>
          </cell>
          <cell r="C83" t="str">
            <v>m3</v>
          </cell>
          <cell r="D83">
            <v>15080</v>
          </cell>
        </row>
        <row r="84">
          <cell r="A84">
            <v>83</v>
          </cell>
          <cell r="B84" t="str">
            <v>Base Granular  B-600</v>
          </cell>
          <cell r="C84" t="str">
            <v>m3</v>
          </cell>
          <cell r="D84">
            <v>20300</v>
          </cell>
        </row>
        <row r="85">
          <cell r="A85">
            <v>84</v>
          </cell>
          <cell r="B85" t="str">
            <v>Recebo Común</v>
          </cell>
          <cell r="C85" t="str">
            <v>m3</v>
          </cell>
          <cell r="D85">
            <v>13920</v>
          </cell>
        </row>
        <row r="86">
          <cell r="A86">
            <v>85</v>
          </cell>
          <cell r="B86" t="str">
            <v>Relleno Fluido Andenes 15 Kg/Cm2</v>
          </cell>
          <cell r="C86" t="str">
            <v>m3</v>
          </cell>
          <cell r="D86">
            <v>189191.36</v>
          </cell>
        </row>
        <row r="87">
          <cell r="A87">
            <v>86</v>
          </cell>
          <cell r="B87" t="str">
            <v>Rodadura Asfáltica MDC-2 normalizado</v>
          </cell>
          <cell r="C87" t="str">
            <v>m3</v>
          </cell>
          <cell r="D87">
            <v>223057</v>
          </cell>
        </row>
        <row r="88">
          <cell r="A88">
            <v>87</v>
          </cell>
          <cell r="B88" t="str">
            <v>Sardinel bajo Rampa A85 80*20*35</v>
          </cell>
          <cell r="C88" t="str">
            <v>und</v>
          </cell>
          <cell r="D88">
            <v>16590</v>
          </cell>
        </row>
        <row r="89">
          <cell r="A89">
            <v>88</v>
          </cell>
          <cell r="B89" t="str">
            <v>Sardinel Especial Separador A100 60x20x50</v>
          </cell>
          <cell r="C89" t="str">
            <v>ml</v>
          </cell>
          <cell r="D89">
            <v>21567</v>
          </cell>
        </row>
        <row r="90">
          <cell r="A90">
            <v>89</v>
          </cell>
          <cell r="B90" t="str">
            <v>Sardinel Prefabricado A10 80x20x50</v>
          </cell>
          <cell r="C90" t="str">
            <v>und</v>
          </cell>
          <cell r="D90">
            <v>20974.5</v>
          </cell>
        </row>
        <row r="91">
          <cell r="A91">
            <v>90</v>
          </cell>
          <cell r="B91" t="str">
            <v>Sello Cinta Sika Pvc de 0.15</v>
          </cell>
          <cell r="C91" t="str">
            <v>ml</v>
          </cell>
          <cell r="D91">
            <v>10794</v>
          </cell>
        </row>
        <row r="92">
          <cell r="A92">
            <v>91</v>
          </cell>
          <cell r="B92" t="str">
            <v>Señal Informativa</v>
          </cell>
          <cell r="C92" t="str">
            <v>und</v>
          </cell>
          <cell r="D92">
            <v>145000</v>
          </cell>
        </row>
        <row r="93">
          <cell r="A93">
            <v>92</v>
          </cell>
          <cell r="B93" t="str">
            <v>Señal Informativa Tipo Bandera</v>
          </cell>
          <cell r="C93" t="str">
            <v>und</v>
          </cell>
          <cell r="D93">
            <v>3202500</v>
          </cell>
        </row>
        <row r="94">
          <cell r="A94">
            <v>93</v>
          </cell>
          <cell r="B94" t="str">
            <v>Señal preventiva y reglamentaria 75x75</v>
          </cell>
          <cell r="C94" t="str">
            <v>und</v>
          </cell>
          <cell r="D94">
            <v>156600</v>
          </cell>
        </row>
        <row r="95">
          <cell r="A95">
            <v>94</v>
          </cell>
          <cell r="B95" t="str">
            <v>Señal preventiva y reglamentaria 60x60</v>
          </cell>
          <cell r="C95" t="str">
            <v>und</v>
          </cell>
          <cell r="D95">
            <v>104000</v>
          </cell>
        </row>
        <row r="96">
          <cell r="A96">
            <v>95</v>
          </cell>
          <cell r="B96" t="str">
            <v>Señal Vertical Sencilla Cicloruta 45 *45</v>
          </cell>
          <cell r="C96" t="str">
            <v>und</v>
          </cell>
          <cell r="D96">
            <v>145000</v>
          </cell>
        </row>
        <row r="97">
          <cell r="A97">
            <v>96</v>
          </cell>
          <cell r="B97" t="str">
            <v>Sika Flex 1 C Sl</v>
          </cell>
          <cell r="C97" t="str">
            <v>Kg.</v>
          </cell>
          <cell r="D97">
            <v>45827</v>
          </cell>
        </row>
        <row r="98">
          <cell r="A98">
            <v>97</v>
          </cell>
          <cell r="B98" t="str">
            <v>Sikadur 31 Adhesivo Gris</v>
          </cell>
          <cell r="C98" t="str">
            <v>Kg.</v>
          </cell>
          <cell r="D98">
            <v>28072</v>
          </cell>
        </row>
        <row r="99">
          <cell r="A99">
            <v>98</v>
          </cell>
          <cell r="B99" t="str">
            <v>Sikaflex 1 CSL</v>
          </cell>
          <cell r="C99" t="str">
            <v>cartu</v>
          </cell>
          <cell r="D99">
            <v>18560</v>
          </cell>
        </row>
        <row r="100">
          <cell r="A100">
            <v>99</v>
          </cell>
          <cell r="B100" t="str">
            <v xml:space="preserve">Sikarod de 3/4 (19 Mm)         </v>
          </cell>
          <cell r="C100" t="str">
            <v>und</v>
          </cell>
          <cell r="D100">
            <v>900</v>
          </cell>
        </row>
        <row r="101">
          <cell r="A101">
            <v>100</v>
          </cell>
          <cell r="B101" t="str">
            <v xml:space="preserve">Sikarod de 3/8 (10 Mm)         </v>
          </cell>
          <cell r="C101" t="str">
            <v>ml</v>
          </cell>
          <cell r="D101">
            <v>429</v>
          </cell>
        </row>
        <row r="102">
          <cell r="A102">
            <v>101</v>
          </cell>
          <cell r="B102" t="str">
            <v>Sub-base granular SBG_C IDU -ET-2005</v>
          </cell>
          <cell r="C102" t="str">
            <v>m3</v>
          </cell>
          <cell r="D102">
            <v>60610</v>
          </cell>
        </row>
        <row r="103">
          <cell r="A103">
            <v>102</v>
          </cell>
          <cell r="B103" t="str">
            <v>Tabla Burra A=20</v>
          </cell>
          <cell r="C103" t="str">
            <v>ml</v>
          </cell>
          <cell r="D103">
            <v>3013.68</v>
          </cell>
        </row>
        <row r="104">
          <cell r="A104">
            <v>103</v>
          </cell>
          <cell r="B104" t="str">
            <v>Tablón Estriado</v>
          </cell>
          <cell r="C104" t="str">
            <v>ml</v>
          </cell>
          <cell r="D104">
            <v>2320</v>
          </cell>
        </row>
        <row r="105">
          <cell r="A105">
            <v>104</v>
          </cell>
          <cell r="B105" t="str">
            <v>Tachas Unidireccionales</v>
          </cell>
          <cell r="C105" t="str">
            <v>und</v>
          </cell>
          <cell r="D105">
            <v>6264</v>
          </cell>
        </row>
        <row r="106">
          <cell r="A106">
            <v>105</v>
          </cell>
          <cell r="B106" t="str">
            <v>Tachón Concreto 170cm * 25cm*16cm (TLTM)</v>
          </cell>
          <cell r="C106" t="str">
            <v>und</v>
          </cell>
          <cell r="D106">
            <v>40600</v>
          </cell>
        </row>
        <row r="107">
          <cell r="A107">
            <v>106</v>
          </cell>
          <cell r="B107" t="str">
            <v>Tubería Clase I Concreto Sin Refuerzo 12 "</v>
          </cell>
          <cell r="C107" t="str">
            <v>ml</v>
          </cell>
          <cell r="D107">
            <v>28849.200000000001</v>
          </cell>
        </row>
        <row r="108">
          <cell r="A108">
            <v>107</v>
          </cell>
          <cell r="B108" t="str">
            <v xml:space="preserve">Tubo clase II Concreto sin refuerzo 12" </v>
          </cell>
          <cell r="C108" t="str">
            <v>ml</v>
          </cell>
          <cell r="D108">
            <v>28675.200000000001</v>
          </cell>
        </row>
        <row r="109">
          <cell r="A109">
            <v>108</v>
          </cell>
          <cell r="B109" t="str">
            <v>Vara de Clavo</v>
          </cell>
          <cell r="C109" t="str">
            <v>ml</v>
          </cell>
          <cell r="D109">
            <v>980</v>
          </cell>
        </row>
        <row r="110">
          <cell r="A110">
            <v>109</v>
          </cell>
          <cell r="B110" t="str">
            <v>Geotextil T 2100</v>
          </cell>
          <cell r="C110" t="str">
            <v>m2</v>
          </cell>
          <cell r="D110">
            <v>3483.6</v>
          </cell>
        </row>
        <row r="111">
          <cell r="A111">
            <v>110</v>
          </cell>
          <cell r="B111" t="str">
            <v>Sikaflex 15 ml  SI</v>
          </cell>
          <cell r="C111" t="str">
            <v>ml</v>
          </cell>
          <cell r="D111">
            <v>2262</v>
          </cell>
        </row>
        <row r="112">
          <cell r="A112">
            <v>111</v>
          </cell>
          <cell r="B112" t="str">
            <v>Junta de borde  sello vulken</v>
          </cell>
          <cell r="C112" t="str">
            <v>ml</v>
          </cell>
          <cell r="D112">
            <v>2412.7599999999998</v>
          </cell>
        </row>
        <row r="113">
          <cell r="A113">
            <v>112</v>
          </cell>
          <cell r="B113" t="str">
            <v>Adoquín arcilla trafico vehicular (similar A-25)</v>
          </cell>
          <cell r="C113" t="str">
            <v>und</v>
          </cell>
          <cell r="D113">
            <v>521.4</v>
          </cell>
        </row>
        <row r="114">
          <cell r="A114">
            <v>113</v>
          </cell>
          <cell r="B114" t="str">
            <v>Formaleta Sardinel</v>
          </cell>
          <cell r="C114" t="str">
            <v>und</v>
          </cell>
          <cell r="D114">
            <v>320</v>
          </cell>
        </row>
        <row r="115">
          <cell r="A115">
            <v>114</v>
          </cell>
          <cell r="B115" t="str">
            <v>Loseta prefabricada concreto 400*400 A50</v>
          </cell>
          <cell r="C115" t="str">
            <v>und</v>
          </cell>
          <cell r="D115">
            <v>4322.88</v>
          </cell>
        </row>
        <row r="116">
          <cell r="A116">
            <v>115</v>
          </cell>
          <cell r="B116" t="str">
            <v>Sardinel bajo Rampa Tipo A</v>
          </cell>
          <cell r="C116" t="str">
            <v>ml</v>
          </cell>
          <cell r="D116">
            <v>21112</v>
          </cell>
        </row>
        <row r="117">
          <cell r="A117">
            <v>116</v>
          </cell>
          <cell r="B117" t="str">
            <v>Formaleta Jardinera</v>
          </cell>
          <cell r="C117" t="str">
            <v>ml</v>
          </cell>
          <cell r="D117">
            <v>1870</v>
          </cell>
        </row>
        <row r="118">
          <cell r="A118">
            <v>117</v>
          </cell>
          <cell r="B118" t="str">
            <v>Estampado para cenefa</v>
          </cell>
          <cell r="C118" t="str">
            <v>m2</v>
          </cell>
          <cell r="D118">
            <v>2000</v>
          </cell>
        </row>
        <row r="119">
          <cell r="A119">
            <v>118</v>
          </cell>
          <cell r="B119" t="str">
            <v>Formaleta</v>
          </cell>
          <cell r="C119" t="str">
            <v>ml</v>
          </cell>
          <cell r="D119">
            <v>2200</v>
          </cell>
        </row>
        <row r="120">
          <cell r="A120">
            <v>119</v>
          </cell>
          <cell r="B120" t="str">
            <v>Formaleta Sumideros</v>
          </cell>
          <cell r="C120" t="str">
            <v>ml</v>
          </cell>
          <cell r="D120">
            <v>16000</v>
          </cell>
        </row>
        <row r="121">
          <cell r="A121">
            <v>120</v>
          </cell>
          <cell r="B121" t="str">
            <v>Prefabricado A-70</v>
          </cell>
          <cell r="C121" t="str">
            <v>und</v>
          </cell>
          <cell r="D121">
            <v>9419.2000000000007</v>
          </cell>
        </row>
        <row r="122">
          <cell r="A122">
            <v>121</v>
          </cell>
          <cell r="B122" t="str">
            <v>Loseta prefabricada concreto 400*200 A60</v>
          </cell>
          <cell r="C122" t="str">
            <v>m2</v>
          </cell>
          <cell r="D122">
            <v>26447.999999999996</v>
          </cell>
        </row>
        <row r="123">
          <cell r="A123">
            <v>122</v>
          </cell>
          <cell r="B123" t="str">
            <v>Geotextil T 1400</v>
          </cell>
          <cell r="C123" t="str">
            <v>m2</v>
          </cell>
          <cell r="D123">
            <v>2648.0480000000002</v>
          </cell>
        </row>
        <row r="124">
          <cell r="A124">
            <v>123</v>
          </cell>
          <cell r="B124" t="str">
            <v>Banca en concreto M-30  ( Incluye herrajes de fijacion)</v>
          </cell>
          <cell r="C124" t="str">
            <v>und</v>
          </cell>
          <cell r="D124">
            <v>371200</v>
          </cell>
        </row>
        <row r="125">
          <cell r="A125">
            <v>124</v>
          </cell>
          <cell r="B125" t="str">
            <v>Banca en concreto M-31 ( Incluye herrajes de fijacion)</v>
          </cell>
          <cell r="C125" t="str">
            <v>und</v>
          </cell>
          <cell r="D125">
            <v>229679.99999999997</v>
          </cell>
        </row>
        <row r="126">
          <cell r="A126">
            <v>125</v>
          </cell>
          <cell r="B126" t="str">
            <v>Banca en concreto M-40  ( Incluye herrajes de fijacion)</v>
          </cell>
          <cell r="C126" t="str">
            <v>und</v>
          </cell>
          <cell r="D126">
            <v>85724</v>
          </cell>
        </row>
        <row r="127">
          <cell r="A127">
            <v>126</v>
          </cell>
          <cell r="B127" t="str">
            <v>Banca para parque espacio público  M-50</v>
          </cell>
          <cell r="C127" t="str">
            <v>und</v>
          </cell>
          <cell r="D127">
            <v>209728</v>
          </cell>
        </row>
        <row r="128">
          <cell r="A128">
            <v>127</v>
          </cell>
          <cell r="B128" t="str">
            <v>Bolardo M-60 - Concreto</v>
          </cell>
          <cell r="C128" t="str">
            <v>und</v>
          </cell>
          <cell r="D128">
            <v>28440</v>
          </cell>
        </row>
        <row r="129">
          <cell r="A129">
            <v>128</v>
          </cell>
          <cell r="B129" t="str">
            <v>Bolardo M-61 - Bajo - Concreto</v>
          </cell>
          <cell r="C129" t="str">
            <v>und</v>
          </cell>
          <cell r="D129">
            <v>26070</v>
          </cell>
        </row>
        <row r="130">
          <cell r="A130">
            <v>129</v>
          </cell>
          <cell r="B130" t="str">
            <v>Bolardo M-62 - Bajo - Hierro</v>
          </cell>
          <cell r="C130" t="str">
            <v>und</v>
          </cell>
          <cell r="D130">
            <v>116618.28</v>
          </cell>
        </row>
        <row r="131">
          <cell r="A131">
            <v>130</v>
          </cell>
          <cell r="B131" t="str">
            <v>Bolardo M-63 - Alto Hierro</v>
          </cell>
          <cell r="C131" t="str">
            <v>und</v>
          </cell>
          <cell r="D131">
            <v>87000</v>
          </cell>
        </row>
        <row r="132">
          <cell r="A132">
            <v>131</v>
          </cell>
          <cell r="B132" t="str">
            <v>Protector de árbol M-90</v>
          </cell>
          <cell r="C132" t="str">
            <v>und</v>
          </cell>
          <cell r="D132">
            <v>350177</v>
          </cell>
        </row>
        <row r="133">
          <cell r="A133">
            <v>132</v>
          </cell>
          <cell r="B133" t="str">
            <v>Protector de árbol M-91</v>
          </cell>
          <cell r="C133" t="str">
            <v>und</v>
          </cell>
          <cell r="D133">
            <v>162400</v>
          </cell>
        </row>
        <row r="134">
          <cell r="A134">
            <v>133</v>
          </cell>
          <cell r="B134" t="str">
            <v>Señal doble ciclorruta 45 * 45</v>
          </cell>
          <cell r="C134" t="str">
            <v>und</v>
          </cell>
          <cell r="D134">
            <v>253500</v>
          </cell>
        </row>
        <row r="135">
          <cell r="A135">
            <v>134</v>
          </cell>
          <cell r="B135" t="str">
            <v>Señal preventiva y reglamentaria 90x90</v>
          </cell>
          <cell r="C135" t="str">
            <v>und</v>
          </cell>
          <cell r="D135">
            <v>192000</v>
          </cell>
        </row>
        <row r="136">
          <cell r="A136">
            <v>135</v>
          </cell>
          <cell r="B136" t="str">
            <v>Empaque de caucho</v>
          </cell>
          <cell r="C136" t="str">
            <v>und</v>
          </cell>
          <cell r="D136">
            <v>3059</v>
          </cell>
        </row>
        <row r="137">
          <cell r="A137">
            <v>136</v>
          </cell>
          <cell r="B137" t="str">
            <v>Adoquín 60X60X20 de concreto</v>
          </cell>
          <cell r="C137" t="str">
            <v>und</v>
          </cell>
          <cell r="D137">
            <v>0</v>
          </cell>
        </row>
        <row r="138">
          <cell r="A138">
            <v>137</v>
          </cell>
          <cell r="B138" t="str">
            <v>Protector ciclorruta</v>
          </cell>
          <cell r="C138" t="str">
            <v>und</v>
          </cell>
          <cell r="D138">
            <v>95120</v>
          </cell>
        </row>
        <row r="139">
          <cell r="A139">
            <v>138</v>
          </cell>
          <cell r="B139" t="str">
            <v>Acople universal</v>
          </cell>
          <cell r="C139" t="str">
            <v>und</v>
          </cell>
          <cell r="D139">
            <v>62639.999999999993</v>
          </cell>
        </row>
        <row r="140">
          <cell r="A140">
            <v>139</v>
          </cell>
          <cell r="B140" t="str">
            <v>Derecho a botadero</v>
          </cell>
          <cell r="C140" t="str">
            <v>m3</v>
          </cell>
          <cell r="D140">
            <v>1000</v>
          </cell>
        </row>
        <row r="141">
          <cell r="A141">
            <v>140</v>
          </cell>
          <cell r="B141" t="str">
            <v>Lubricante</v>
          </cell>
          <cell r="C141" t="str">
            <v>Kg.</v>
          </cell>
          <cell r="D141">
            <v>22282</v>
          </cell>
        </row>
        <row r="142">
          <cell r="A142">
            <v>141</v>
          </cell>
          <cell r="B142" t="str">
            <v>Válvula compuerta elástica 12" extremo bridado</v>
          </cell>
          <cell r="C142" t="str">
            <v>und</v>
          </cell>
          <cell r="D142">
            <v>3132000</v>
          </cell>
        </row>
        <row r="143">
          <cell r="A143">
            <v>142</v>
          </cell>
          <cell r="B143" t="str">
            <v>Válvula compuerta elástica 8" extremo liso</v>
          </cell>
          <cell r="C143" t="str">
            <v>und</v>
          </cell>
          <cell r="D143">
            <v>1227280</v>
          </cell>
        </row>
        <row r="144">
          <cell r="A144">
            <v>143</v>
          </cell>
          <cell r="B144" t="str">
            <v>Válvula compuerta elástica 6"  extremo liso</v>
          </cell>
          <cell r="C144" t="str">
            <v>und</v>
          </cell>
          <cell r="D144">
            <v>829400</v>
          </cell>
        </row>
        <row r="145">
          <cell r="A145">
            <v>144</v>
          </cell>
          <cell r="B145" t="str">
            <v>Válvula compuerta elástica 4"  extremo liso</v>
          </cell>
          <cell r="C145" t="str">
            <v>und</v>
          </cell>
          <cell r="D145">
            <v>459360</v>
          </cell>
        </row>
        <row r="146">
          <cell r="A146">
            <v>145</v>
          </cell>
          <cell r="B146" t="str">
            <v>Válvula compuerta elástica 3"  extremo liso</v>
          </cell>
          <cell r="C146" t="str">
            <v>und</v>
          </cell>
          <cell r="D146">
            <v>344520</v>
          </cell>
        </row>
        <row r="147">
          <cell r="A147">
            <v>146</v>
          </cell>
          <cell r="B147" t="str">
            <v>Tapa válvula</v>
          </cell>
          <cell r="C147" t="str">
            <v>und</v>
          </cell>
          <cell r="D147">
            <v>39500</v>
          </cell>
        </row>
        <row r="148">
          <cell r="A148">
            <v>147</v>
          </cell>
          <cell r="B148" t="str">
            <v>Cable de cobre 3X8 + 1X10</v>
          </cell>
          <cell r="C148" t="str">
            <v>ml</v>
          </cell>
          <cell r="D148">
            <v>2900</v>
          </cell>
        </row>
        <row r="149">
          <cell r="A149">
            <v>148</v>
          </cell>
          <cell r="B149" t="str">
            <v>Cable de cobre 2X8</v>
          </cell>
          <cell r="C149" t="str">
            <v>ml</v>
          </cell>
          <cell r="D149">
            <v>1800</v>
          </cell>
        </row>
        <row r="150">
          <cell r="A150">
            <v>149</v>
          </cell>
          <cell r="B150" t="str">
            <v>Cable de cobre 2X14</v>
          </cell>
          <cell r="C150" t="str">
            <v>ml</v>
          </cell>
          <cell r="D150">
            <v>2726</v>
          </cell>
        </row>
        <row r="151">
          <cell r="A151">
            <v>150</v>
          </cell>
          <cell r="B151" t="str">
            <v>Seccionador porta fusible de 160 Amp</v>
          </cell>
          <cell r="C151" t="str">
            <v>und</v>
          </cell>
          <cell r="D151">
            <v>222684</v>
          </cell>
        </row>
        <row r="152">
          <cell r="A152">
            <v>151</v>
          </cell>
          <cell r="B152" t="str">
            <v>Cable aluminio 600V 75 de 2/0 THW</v>
          </cell>
          <cell r="C152" t="str">
            <v>ml</v>
          </cell>
          <cell r="D152">
            <v>8092</v>
          </cell>
        </row>
        <row r="153">
          <cell r="A153">
            <v>152</v>
          </cell>
          <cell r="B153" t="str">
            <v>Marco y tapa caja de inspección AP CS-280</v>
          </cell>
          <cell r="C153" t="str">
            <v>und</v>
          </cell>
          <cell r="D153">
            <v>63000</v>
          </cell>
        </row>
        <row r="154">
          <cell r="A154">
            <v>153</v>
          </cell>
          <cell r="B154" t="str">
            <v>Recebo  B-200</v>
          </cell>
          <cell r="C154" t="str">
            <v>m3</v>
          </cell>
          <cell r="D154">
            <v>17400</v>
          </cell>
        </row>
        <row r="155">
          <cell r="A155">
            <v>154</v>
          </cell>
          <cell r="B155" t="str">
            <v>Tornillo de anclaje 3/8 X 2 "</v>
          </cell>
          <cell r="C155" t="str">
            <v>und</v>
          </cell>
          <cell r="D155">
            <v>1400</v>
          </cell>
        </row>
        <row r="156">
          <cell r="A156">
            <v>155</v>
          </cell>
          <cell r="B156" t="str">
            <v>Tubo Conduit galvanizado 2" IMC</v>
          </cell>
          <cell r="C156" t="str">
            <v>ml</v>
          </cell>
          <cell r="D156">
            <v>24038.68</v>
          </cell>
        </row>
        <row r="157">
          <cell r="A157">
            <v>156</v>
          </cell>
          <cell r="B157" t="str">
            <v>Cinta de acero inoxidable 1/2"</v>
          </cell>
          <cell r="C157" t="str">
            <v>ml</v>
          </cell>
          <cell r="D157">
            <v>2020.72</v>
          </cell>
        </row>
        <row r="158">
          <cell r="A158">
            <v>157</v>
          </cell>
          <cell r="B158" t="str">
            <v>Hebillas acero inoxidable 1/2"</v>
          </cell>
          <cell r="C158" t="str">
            <v>und</v>
          </cell>
          <cell r="D158">
            <v>494.16</v>
          </cell>
        </row>
        <row r="159">
          <cell r="A159">
            <v>158</v>
          </cell>
          <cell r="B159" t="str">
            <v>REJILLA ESPECIAL PARA SUMIDERO (0.96x0.29x0.05)</v>
          </cell>
          <cell r="C159" t="str">
            <v>und</v>
          </cell>
          <cell r="D159">
            <v>46400</v>
          </cell>
        </row>
        <row r="160">
          <cell r="A160">
            <v>159</v>
          </cell>
          <cell r="B160" t="str">
            <v>REJILLA ESPECIAL PARA SUMIDERO (1.00x0.50x0.05)</v>
          </cell>
          <cell r="C160" t="str">
            <v>und</v>
          </cell>
          <cell r="D160">
            <v>127600</v>
          </cell>
        </row>
        <row r="161">
          <cell r="A161">
            <v>160</v>
          </cell>
          <cell r="B161" t="str">
            <v>REJILLA ESPECIAL PARA SUMIDERO (1.50x0.50x0.05)</v>
          </cell>
          <cell r="C161" t="str">
            <v>und</v>
          </cell>
          <cell r="D161">
            <v>174000</v>
          </cell>
        </row>
        <row r="162">
          <cell r="A162">
            <v>161</v>
          </cell>
          <cell r="B162" t="str">
            <v>REJILLA ESPECIAL PARA SUMIDERO (1.50x0.50x0.08)</v>
          </cell>
          <cell r="C162" t="str">
            <v>und</v>
          </cell>
          <cell r="D162">
            <v>266800</v>
          </cell>
        </row>
        <row r="163">
          <cell r="A163">
            <v>162</v>
          </cell>
          <cell r="B163" t="str">
            <v>REJILLA Y MARCO HTA 0.7x0.3</v>
          </cell>
          <cell r="C163" t="str">
            <v>und</v>
          </cell>
          <cell r="D163">
            <v>77840</v>
          </cell>
        </row>
        <row r="164">
          <cell r="A164">
            <v>163</v>
          </cell>
          <cell r="B164" t="str">
            <v>Adoquín de concreto  200 X 100 X 60</v>
          </cell>
          <cell r="C164" t="str">
            <v>und</v>
          </cell>
          <cell r="D164">
            <v>441</v>
          </cell>
        </row>
        <row r="165">
          <cell r="A165">
            <v>164</v>
          </cell>
          <cell r="B165" t="str">
            <v>Agua</v>
          </cell>
          <cell r="C165" t="str">
            <v>lt</v>
          </cell>
          <cell r="D165">
            <v>8</v>
          </cell>
        </row>
        <row r="166">
          <cell r="A166">
            <v>165</v>
          </cell>
          <cell r="B166" t="str">
            <v xml:space="preserve">Concreto Pavimentos (MR 45)    </v>
          </cell>
          <cell r="C166" t="str">
            <v>m3</v>
          </cell>
          <cell r="D166">
            <v>349972</v>
          </cell>
        </row>
        <row r="167">
          <cell r="A167">
            <v>166</v>
          </cell>
          <cell r="B167" t="str">
            <v>Sub-base granular SBG_B IDU -ET-2005</v>
          </cell>
          <cell r="C167" t="str">
            <v>m3</v>
          </cell>
          <cell r="D167">
            <v>34800</v>
          </cell>
        </row>
        <row r="168">
          <cell r="A168">
            <v>167</v>
          </cell>
          <cell r="B168" t="str">
            <v>Base granular BG_C  IDU -ET-2005</v>
          </cell>
          <cell r="C168" t="str">
            <v>m3</v>
          </cell>
          <cell r="D168">
            <v>64438</v>
          </cell>
        </row>
        <row r="169">
          <cell r="A169">
            <v>168</v>
          </cell>
          <cell r="B169" t="str">
            <v>Base granular BG_B IDU -ET-2005</v>
          </cell>
          <cell r="C169" t="str">
            <v>m3</v>
          </cell>
          <cell r="D169">
            <v>42920</v>
          </cell>
        </row>
        <row r="170">
          <cell r="A170">
            <v>169</v>
          </cell>
          <cell r="B170" t="str">
            <v>Válvula compuerta elástica 24"</v>
          </cell>
          <cell r="C170" t="str">
            <v>und</v>
          </cell>
          <cell r="D170">
            <v>5300000</v>
          </cell>
        </row>
        <row r="171">
          <cell r="A171">
            <v>170</v>
          </cell>
          <cell r="B171" t="str">
            <v>Bloque para cámara telefónica</v>
          </cell>
          <cell r="C171" t="str">
            <v>und</v>
          </cell>
          <cell r="D171">
            <v>3190</v>
          </cell>
        </row>
        <row r="172">
          <cell r="A172">
            <v>171</v>
          </cell>
          <cell r="B172" t="str">
            <v>Ducto Eléctrico y/o telefónico doble pared  3" TDP</v>
          </cell>
          <cell r="C172" t="str">
            <v>ml</v>
          </cell>
          <cell r="D172">
            <v>7331</v>
          </cell>
        </row>
        <row r="173">
          <cell r="A173">
            <v>172</v>
          </cell>
          <cell r="B173" t="str">
            <v>Ducto Eléctrico y/o telefónico doble pared 4" TDP</v>
          </cell>
          <cell r="C173" t="str">
            <v>ml</v>
          </cell>
          <cell r="D173">
            <v>11798.36</v>
          </cell>
        </row>
        <row r="174">
          <cell r="A174">
            <v>173</v>
          </cell>
          <cell r="B174" t="str">
            <v>Ducto Eléctrico y/o telefónico Livi. Cond.  3"   EB</v>
          </cell>
          <cell r="C174" t="str">
            <v>ml</v>
          </cell>
          <cell r="D174">
            <v>7316.12</v>
          </cell>
        </row>
        <row r="175">
          <cell r="A175">
            <v>174</v>
          </cell>
          <cell r="B175" t="str">
            <v>Ducto Eléctrico y/o telefónico Livi. Cond.  4"   EB</v>
          </cell>
          <cell r="C175" t="str">
            <v>ml</v>
          </cell>
          <cell r="D175">
            <v>12724.04</v>
          </cell>
        </row>
        <row r="176">
          <cell r="A176">
            <v>175</v>
          </cell>
          <cell r="B176" t="str">
            <v>Ducto Eléctrico y/o telefónico Pesa. Cond.  3"  DB</v>
          </cell>
          <cell r="C176" t="str">
            <v>ml</v>
          </cell>
          <cell r="D176">
            <v>10506.12</v>
          </cell>
        </row>
        <row r="177">
          <cell r="A177">
            <v>176</v>
          </cell>
          <cell r="B177" t="str">
            <v>Ducto Eléctrico y/o telefónico Pesa. Cond.  4"  DB</v>
          </cell>
          <cell r="C177" t="str">
            <v>ml</v>
          </cell>
          <cell r="D177">
            <v>17173.8</v>
          </cell>
        </row>
        <row r="178">
          <cell r="A178">
            <v>177</v>
          </cell>
          <cell r="B178" t="str">
            <v>Ducto TDP 4" con campana</v>
          </cell>
          <cell r="C178" t="str">
            <v>ml</v>
          </cell>
          <cell r="D178">
            <v>12710</v>
          </cell>
        </row>
        <row r="179">
          <cell r="A179">
            <v>178</v>
          </cell>
          <cell r="B179" t="str">
            <v>Ducto telefónico PVC-TDP   4"</v>
          </cell>
          <cell r="C179" t="str">
            <v>ml</v>
          </cell>
          <cell r="D179">
            <v>10173</v>
          </cell>
        </row>
        <row r="180">
          <cell r="A180">
            <v>179</v>
          </cell>
          <cell r="B180" t="str">
            <v>Cinta barrera protectora</v>
          </cell>
          <cell r="C180" t="str">
            <v>ml</v>
          </cell>
          <cell r="D180">
            <v>1035</v>
          </cell>
        </row>
        <row r="181">
          <cell r="A181">
            <v>180</v>
          </cell>
          <cell r="B181" t="str">
            <v>Ladrillo recocido oscuro</v>
          </cell>
          <cell r="C181" t="str">
            <v>und</v>
          </cell>
          <cell r="D181">
            <v>371.2</v>
          </cell>
        </row>
        <row r="182">
          <cell r="A182">
            <v>181</v>
          </cell>
          <cell r="B182" t="str">
            <v>Marco y tapa caja de paso doble</v>
          </cell>
          <cell r="C182" t="str">
            <v>und</v>
          </cell>
          <cell r="D182">
            <v>103356</v>
          </cell>
        </row>
        <row r="183">
          <cell r="A183">
            <v>182</v>
          </cell>
          <cell r="B183" t="str">
            <v>Marco y tapa caja P 2</v>
          </cell>
          <cell r="C183" t="str">
            <v>und</v>
          </cell>
          <cell r="D183">
            <v>38900</v>
          </cell>
        </row>
        <row r="184">
          <cell r="A184">
            <v>183</v>
          </cell>
          <cell r="B184" t="str">
            <v>Marco y tapa caja P 3</v>
          </cell>
          <cell r="C184" t="str">
            <v>und</v>
          </cell>
          <cell r="D184">
            <v>47900</v>
          </cell>
        </row>
        <row r="185">
          <cell r="A185">
            <v>184</v>
          </cell>
          <cell r="B185" t="str">
            <v>Unión GIBAULT HD 16" Acople para tuberia de AC.</v>
          </cell>
          <cell r="C185" t="str">
            <v>und</v>
          </cell>
          <cell r="D185">
            <v>419920</v>
          </cell>
        </row>
        <row r="186">
          <cell r="A186">
            <v>185</v>
          </cell>
          <cell r="B186" t="str">
            <v>Unión GIBAULT HD 14" Acople para tuberia de AC.</v>
          </cell>
          <cell r="C186" t="str">
            <v>und</v>
          </cell>
          <cell r="D186">
            <v>353800</v>
          </cell>
        </row>
        <row r="187">
          <cell r="A187">
            <v>186</v>
          </cell>
          <cell r="B187" t="str">
            <v>Unión GIBAULT  HD 12" Acople para tuberia de AC.</v>
          </cell>
          <cell r="C187" t="str">
            <v>und</v>
          </cell>
          <cell r="D187">
            <v>309720</v>
          </cell>
        </row>
        <row r="188">
          <cell r="A188">
            <v>187</v>
          </cell>
          <cell r="B188" t="str">
            <v>Unión GIBAULT  HD 10" Acople para tuberia de AC.</v>
          </cell>
          <cell r="C188" t="str">
            <v>und</v>
          </cell>
          <cell r="D188">
            <v>265640</v>
          </cell>
        </row>
        <row r="189">
          <cell r="A189">
            <v>188</v>
          </cell>
          <cell r="B189" t="str">
            <v>Unión GIBAULT  HD 8" Acople para tuberia de AC.</v>
          </cell>
          <cell r="C189" t="str">
            <v>und</v>
          </cell>
          <cell r="D189">
            <v>143840</v>
          </cell>
        </row>
        <row r="190">
          <cell r="A190">
            <v>189</v>
          </cell>
          <cell r="B190" t="str">
            <v>Unión GIBAULT  HD 6" Acople para tuberia de AC.</v>
          </cell>
          <cell r="C190" t="str">
            <v>und</v>
          </cell>
          <cell r="D190">
            <v>84680</v>
          </cell>
        </row>
        <row r="191">
          <cell r="A191">
            <v>190</v>
          </cell>
          <cell r="B191" t="str">
            <v>Unión GIBAULT  HD 4" Acople para tuberia de AC.</v>
          </cell>
          <cell r="C191" t="str">
            <v>und</v>
          </cell>
          <cell r="D191">
            <v>61480</v>
          </cell>
        </row>
        <row r="192">
          <cell r="A192">
            <v>191</v>
          </cell>
          <cell r="B192" t="str">
            <v>Unión GIBAULT  HD 3" Acople para tuberia de AC.</v>
          </cell>
          <cell r="C192" t="str">
            <v>und</v>
          </cell>
          <cell r="D192">
            <v>45240</v>
          </cell>
        </row>
        <row r="193">
          <cell r="A193">
            <v>192</v>
          </cell>
          <cell r="B193" t="str">
            <v>Unión reparación unión z pvc 2"</v>
          </cell>
          <cell r="C193" t="str">
            <v>und</v>
          </cell>
          <cell r="D193">
            <v>17591</v>
          </cell>
        </row>
        <row r="194">
          <cell r="A194">
            <v>193</v>
          </cell>
          <cell r="B194" t="str">
            <v>Unión reparación unión z pvc 2 1/2"</v>
          </cell>
          <cell r="C194" t="str">
            <v>und</v>
          </cell>
          <cell r="D194">
            <v>20480</v>
          </cell>
        </row>
        <row r="195">
          <cell r="A195">
            <v>194</v>
          </cell>
          <cell r="B195" t="str">
            <v>Unión reparación unión z pvc 3"</v>
          </cell>
          <cell r="C195" t="str">
            <v>und</v>
          </cell>
          <cell r="D195">
            <v>28996</v>
          </cell>
        </row>
        <row r="196">
          <cell r="A196">
            <v>195</v>
          </cell>
          <cell r="B196" t="str">
            <v>Unión reparación unión z pvc 4"</v>
          </cell>
          <cell r="C196" t="str">
            <v>und</v>
          </cell>
          <cell r="D196">
            <v>49722</v>
          </cell>
        </row>
        <row r="197">
          <cell r="A197">
            <v>196</v>
          </cell>
          <cell r="B197" t="str">
            <v>Unión reparación unión z pvc 6"</v>
          </cell>
          <cell r="C197" t="str">
            <v>und</v>
          </cell>
          <cell r="D197">
            <v>115658</v>
          </cell>
        </row>
        <row r="198">
          <cell r="A198">
            <v>197</v>
          </cell>
          <cell r="B198" t="str">
            <v>Unión reparación unión z pvc 8"</v>
          </cell>
          <cell r="C198" t="str">
            <v>und</v>
          </cell>
          <cell r="D198">
            <v>212656</v>
          </cell>
        </row>
        <row r="199">
          <cell r="A199">
            <v>198</v>
          </cell>
          <cell r="B199" t="str">
            <v>Unión reparación unión z pvc 10"</v>
          </cell>
          <cell r="C199" t="str">
            <v>und</v>
          </cell>
          <cell r="D199">
            <v>363215</v>
          </cell>
        </row>
        <row r="200">
          <cell r="A200">
            <v>199</v>
          </cell>
          <cell r="B200" t="str">
            <v>Unión reparación unión z pvc 12"</v>
          </cell>
          <cell r="C200" t="str">
            <v>und</v>
          </cell>
          <cell r="D200">
            <v>664899</v>
          </cell>
        </row>
        <row r="201">
          <cell r="A201">
            <v>200</v>
          </cell>
          <cell r="B201" t="str">
            <v>Unión HD acople a tubería reparación PVC 10"</v>
          </cell>
          <cell r="C201" t="str">
            <v>und</v>
          </cell>
          <cell r="D201">
            <v>306240</v>
          </cell>
        </row>
        <row r="202">
          <cell r="A202">
            <v>201</v>
          </cell>
          <cell r="B202" t="str">
            <v>Unión HD acople a tubería reparación PVC 12"</v>
          </cell>
          <cell r="C202" t="str">
            <v>und</v>
          </cell>
          <cell r="D202">
            <v>510400</v>
          </cell>
        </row>
        <row r="203">
          <cell r="A203">
            <v>202</v>
          </cell>
          <cell r="B203" t="str">
            <v>Unión HD acople a tubería reparación PVC 14"</v>
          </cell>
          <cell r="C203" t="str">
            <v>und</v>
          </cell>
          <cell r="D203">
            <v>1102000</v>
          </cell>
        </row>
        <row r="204">
          <cell r="A204">
            <v>203</v>
          </cell>
          <cell r="B204" t="str">
            <v>Unión HD acople a tubería reparación PVC 16"</v>
          </cell>
          <cell r="C204" t="str">
            <v>und</v>
          </cell>
          <cell r="D204">
            <v>1410560</v>
          </cell>
        </row>
        <row r="205">
          <cell r="A205">
            <v>204</v>
          </cell>
          <cell r="B205" t="str">
            <v>Unión HD acople a tubería reparación PVC 6"</v>
          </cell>
          <cell r="C205" t="str">
            <v>und</v>
          </cell>
          <cell r="D205">
            <v>140360</v>
          </cell>
        </row>
        <row r="206">
          <cell r="A206">
            <v>205</v>
          </cell>
          <cell r="B206" t="str">
            <v>Unión mecanica PVC 8"</v>
          </cell>
          <cell r="C206" t="str">
            <v>und</v>
          </cell>
          <cell r="D206">
            <v>115658</v>
          </cell>
        </row>
        <row r="207">
          <cell r="A207">
            <v>206</v>
          </cell>
          <cell r="B207" t="str">
            <v>Unión mecánica    2"</v>
          </cell>
          <cell r="C207" t="str">
            <v>und</v>
          </cell>
          <cell r="D207">
            <v>18505.48</v>
          </cell>
        </row>
        <row r="208">
          <cell r="A208">
            <v>207</v>
          </cell>
          <cell r="B208" t="str">
            <v>Unión mecánica    3"</v>
          </cell>
          <cell r="C208" t="str">
            <v>und</v>
          </cell>
          <cell r="D208">
            <v>31686.560000000001</v>
          </cell>
        </row>
        <row r="209">
          <cell r="A209">
            <v>208</v>
          </cell>
          <cell r="B209" t="str">
            <v>Unión mecánica    4"</v>
          </cell>
          <cell r="C209" t="str">
            <v>und</v>
          </cell>
          <cell r="D209">
            <v>51506.32</v>
          </cell>
        </row>
        <row r="210">
          <cell r="A210">
            <v>209</v>
          </cell>
          <cell r="B210" t="str">
            <v>Unión mecánica    6"</v>
          </cell>
          <cell r="C210" t="str">
            <v>und</v>
          </cell>
          <cell r="D210">
            <v>120264.16</v>
          </cell>
        </row>
        <row r="211">
          <cell r="A211">
            <v>210</v>
          </cell>
          <cell r="B211" t="str">
            <v>Unión mecánica    8"</v>
          </cell>
          <cell r="C211" t="str">
            <v>und</v>
          </cell>
          <cell r="D211">
            <v>220954.48</v>
          </cell>
        </row>
        <row r="212">
          <cell r="A212">
            <v>211</v>
          </cell>
          <cell r="B212" t="str">
            <v>Unión mecánica  10"</v>
          </cell>
          <cell r="C212" t="str">
            <v>und</v>
          </cell>
          <cell r="D212">
            <v>394777</v>
          </cell>
        </row>
        <row r="213">
          <cell r="A213">
            <v>212</v>
          </cell>
          <cell r="B213" t="str">
            <v>Unión mecánica  12"</v>
          </cell>
          <cell r="C213" t="str">
            <v>und</v>
          </cell>
          <cell r="D213">
            <v>611815.31999999995</v>
          </cell>
        </row>
        <row r="214">
          <cell r="A214">
            <v>213</v>
          </cell>
          <cell r="B214" t="str">
            <v>Unión mecánica 2 1/2"</v>
          </cell>
          <cell r="C214" t="str">
            <v>und</v>
          </cell>
          <cell r="D214">
            <v>24115.24</v>
          </cell>
        </row>
        <row r="215">
          <cell r="A215">
            <v>214</v>
          </cell>
          <cell r="B215" t="str">
            <v>Unión PVC 4"</v>
          </cell>
          <cell r="C215" t="str">
            <v>und</v>
          </cell>
          <cell r="D215">
            <v>5760.56</v>
          </cell>
        </row>
        <row r="216">
          <cell r="A216">
            <v>215</v>
          </cell>
          <cell r="B216" t="str">
            <v>Unión rápida d=1/2"</v>
          </cell>
          <cell r="C216" t="str">
            <v>und</v>
          </cell>
          <cell r="D216">
            <v>3747</v>
          </cell>
        </row>
        <row r="217">
          <cell r="A217">
            <v>216</v>
          </cell>
          <cell r="B217" t="str">
            <v>Ducto Eléctrico y/o telefónico  2"</v>
          </cell>
          <cell r="C217" t="str">
            <v>ml</v>
          </cell>
          <cell r="D217">
            <v>6489.5039999999999</v>
          </cell>
        </row>
        <row r="218">
          <cell r="A218">
            <v>217</v>
          </cell>
          <cell r="B218" t="str">
            <v>Tee Hf ext. Liso junta rápida PVC 3x3 (75x75)</v>
          </cell>
          <cell r="C218" t="str">
            <v>und</v>
          </cell>
          <cell r="D218">
            <v>89250</v>
          </cell>
        </row>
        <row r="219">
          <cell r="A219">
            <v>218</v>
          </cell>
          <cell r="B219" t="str">
            <v>Tapones HF macho para PVC 3"</v>
          </cell>
          <cell r="C219" t="str">
            <v>und</v>
          </cell>
          <cell r="D219">
            <v>25520</v>
          </cell>
        </row>
        <row r="220">
          <cell r="A220">
            <v>219</v>
          </cell>
          <cell r="B220" t="str">
            <v>Codo g.rad.11 1/4º unión mecánica    2 1/2"</v>
          </cell>
          <cell r="C220" t="str">
            <v>und</v>
          </cell>
          <cell r="D220">
            <v>28502</v>
          </cell>
        </row>
        <row r="221">
          <cell r="A221">
            <v>220</v>
          </cell>
          <cell r="B221" t="str">
            <v>Codo g.rad.11 1/4º unión mecánica    2"</v>
          </cell>
          <cell r="C221" t="str">
            <v>und</v>
          </cell>
          <cell r="D221">
            <v>24788</v>
          </cell>
        </row>
        <row r="222">
          <cell r="A222">
            <v>221</v>
          </cell>
          <cell r="B222" t="str">
            <v>Codo g.rad.11 1/4º unión mecánica    3"</v>
          </cell>
          <cell r="C222" t="str">
            <v>und</v>
          </cell>
          <cell r="D222">
            <v>39547</v>
          </cell>
        </row>
        <row r="223">
          <cell r="A223">
            <v>222</v>
          </cell>
          <cell r="B223" t="str">
            <v>Codos HF 11.25º ext. Liso junta rápida PVC 2"</v>
          </cell>
          <cell r="C223" t="str">
            <v>und</v>
          </cell>
          <cell r="D223">
            <v>49746</v>
          </cell>
        </row>
        <row r="224">
          <cell r="A224">
            <v>223</v>
          </cell>
          <cell r="B224" t="str">
            <v>Codo g.rad.11 1/4º unión mecánica    6"</v>
          </cell>
          <cell r="C224" t="str">
            <v>und</v>
          </cell>
          <cell r="D224">
            <v>174778</v>
          </cell>
        </row>
        <row r="225">
          <cell r="A225">
            <v>224</v>
          </cell>
          <cell r="B225" t="str">
            <v>Codos HF 11.25º ext. Liso junta rápida PVC 3"</v>
          </cell>
          <cell r="C225" t="str">
            <v>und</v>
          </cell>
          <cell r="D225">
            <v>67180</v>
          </cell>
        </row>
        <row r="226">
          <cell r="A226">
            <v>225</v>
          </cell>
          <cell r="B226" t="str">
            <v>Codo g.rad.11 1/4º unión mecánica  10"</v>
          </cell>
          <cell r="C226" t="str">
            <v>und</v>
          </cell>
          <cell r="D226">
            <v>644424</v>
          </cell>
        </row>
        <row r="227">
          <cell r="A227">
            <v>226</v>
          </cell>
          <cell r="B227" t="str">
            <v>Codo g.rad.11 1/4º unión mecánica  12"</v>
          </cell>
          <cell r="C227" t="str">
            <v>und</v>
          </cell>
          <cell r="D227">
            <v>1003522</v>
          </cell>
        </row>
        <row r="228">
          <cell r="A228">
            <v>227</v>
          </cell>
          <cell r="B228" t="str">
            <v>Codo g.rad.22 1/2º unión mecánica    2 1/2"</v>
          </cell>
          <cell r="C228" t="str">
            <v>und</v>
          </cell>
          <cell r="D228">
            <v>30141</v>
          </cell>
        </row>
        <row r="229">
          <cell r="A229">
            <v>228</v>
          </cell>
          <cell r="B229" t="str">
            <v>Codo g.rad.22 1/2º unión mecánica    2"</v>
          </cell>
          <cell r="C229" t="str">
            <v>und</v>
          </cell>
          <cell r="D229">
            <v>21490</v>
          </cell>
        </row>
        <row r="230">
          <cell r="A230">
            <v>229</v>
          </cell>
          <cell r="B230" t="str">
            <v>Codo g.rad.22 1/2º unión mecánica    3"</v>
          </cell>
          <cell r="C230" t="str">
            <v>und</v>
          </cell>
          <cell r="D230">
            <v>43390</v>
          </cell>
        </row>
        <row r="231">
          <cell r="A231">
            <v>230</v>
          </cell>
          <cell r="B231" t="str">
            <v>Codo g.rad.22 1/2º unión mecánica    4"</v>
          </cell>
          <cell r="C231" t="str">
            <v>und</v>
          </cell>
          <cell r="D231">
            <v>79747</v>
          </cell>
        </row>
        <row r="232">
          <cell r="A232">
            <v>231</v>
          </cell>
          <cell r="B232" t="str">
            <v>Codo g.rad.22 1/2º unión mecánica    6"</v>
          </cell>
          <cell r="C232" t="str">
            <v>und</v>
          </cell>
          <cell r="D232">
            <v>195463</v>
          </cell>
        </row>
        <row r="233">
          <cell r="A233">
            <v>232</v>
          </cell>
          <cell r="B233" t="str">
            <v>Codo g.rad.22 1/2º unión mecánica    8"</v>
          </cell>
          <cell r="C233" t="str">
            <v>und</v>
          </cell>
          <cell r="D233">
            <v>413578</v>
          </cell>
        </row>
        <row r="234">
          <cell r="A234">
            <v>233</v>
          </cell>
          <cell r="B234" t="str">
            <v>Codo g.rad.22 1/2º unión mecánica  10"</v>
          </cell>
          <cell r="C234" t="str">
            <v>und</v>
          </cell>
          <cell r="D234">
            <v>787720</v>
          </cell>
        </row>
        <row r="235">
          <cell r="A235">
            <v>234</v>
          </cell>
          <cell r="B235" t="str">
            <v>Codo g.rad.22 1/2º unión mecánica  12"</v>
          </cell>
          <cell r="C235" t="str">
            <v>und</v>
          </cell>
          <cell r="D235">
            <v>1247962</v>
          </cell>
        </row>
        <row r="236">
          <cell r="A236">
            <v>235</v>
          </cell>
          <cell r="B236" t="str">
            <v>Codo g.rad.45º unión mecánica    2 1/2"</v>
          </cell>
          <cell r="C236" t="str">
            <v>und</v>
          </cell>
          <cell r="D236">
            <v>26011.84</v>
          </cell>
        </row>
        <row r="237">
          <cell r="A237">
            <v>236</v>
          </cell>
          <cell r="B237" t="str">
            <v>Codo g.rad.45º unión mecánica    2"</v>
          </cell>
          <cell r="C237" t="str">
            <v>und</v>
          </cell>
          <cell r="D237">
            <v>20189.8</v>
          </cell>
        </row>
        <row r="238">
          <cell r="A238">
            <v>237</v>
          </cell>
          <cell r="B238" t="str">
            <v>Codo g.rad.45º unión mecánica    3"</v>
          </cell>
          <cell r="C238" t="str">
            <v>und</v>
          </cell>
          <cell r="D238">
            <v>47098.32</v>
          </cell>
        </row>
        <row r="239">
          <cell r="A239">
            <v>238</v>
          </cell>
          <cell r="B239" t="str">
            <v>Codo g.rad.45º unión mecánica    4"</v>
          </cell>
          <cell r="C239" t="str">
            <v>und</v>
          </cell>
          <cell r="D239">
            <v>90432.44</v>
          </cell>
        </row>
        <row r="240">
          <cell r="A240">
            <v>239</v>
          </cell>
          <cell r="B240" t="str">
            <v>Codo g.rad.45º unión mecánica    6"</v>
          </cell>
          <cell r="C240" t="str">
            <v>und</v>
          </cell>
          <cell r="D240">
            <v>240878.64</v>
          </cell>
        </row>
        <row r="241">
          <cell r="A241">
            <v>240</v>
          </cell>
          <cell r="B241" t="str">
            <v>Codo g.rad.45º unión mecánica    8"</v>
          </cell>
          <cell r="C241" t="str">
            <v>und</v>
          </cell>
          <cell r="D241">
            <v>572816.12</v>
          </cell>
        </row>
        <row r="242">
          <cell r="A242">
            <v>241</v>
          </cell>
          <cell r="B242" t="str">
            <v>Codo g.rad.45º unión mecánica  10"</v>
          </cell>
          <cell r="C242" t="str">
            <v>und</v>
          </cell>
          <cell r="D242">
            <v>1058969.8</v>
          </cell>
        </row>
        <row r="243">
          <cell r="A243">
            <v>242</v>
          </cell>
          <cell r="B243" t="str">
            <v>Codo g.rad.45º unión mecánica  12"</v>
          </cell>
          <cell r="C243" t="str">
            <v>und</v>
          </cell>
          <cell r="D243">
            <v>1690842.68</v>
          </cell>
        </row>
        <row r="244">
          <cell r="A244">
            <v>243</v>
          </cell>
          <cell r="B244" t="str">
            <v>Codo g.rad.90º unión mecánica    2 1/2"</v>
          </cell>
          <cell r="C244" t="str">
            <v>und</v>
          </cell>
          <cell r="D244">
            <v>36324</v>
          </cell>
        </row>
        <row r="245">
          <cell r="A245">
            <v>244</v>
          </cell>
          <cell r="B245" t="str">
            <v>Codo g.rad.90º unión mecánica    2"</v>
          </cell>
          <cell r="C245" t="str">
            <v>und</v>
          </cell>
          <cell r="D245">
            <v>28194</v>
          </cell>
        </row>
        <row r="246">
          <cell r="A246">
            <v>245</v>
          </cell>
          <cell r="B246" t="str">
            <v>Codo g.rad.90º unión mecánica    3"</v>
          </cell>
          <cell r="C246" t="str">
            <v>und</v>
          </cell>
          <cell r="D246">
            <v>65771</v>
          </cell>
        </row>
        <row r="247">
          <cell r="A247">
            <v>246</v>
          </cell>
          <cell r="B247" t="str">
            <v>Codo g.rad.90º unión mecánica    4"</v>
          </cell>
          <cell r="C247" t="str">
            <v>und</v>
          </cell>
          <cell r="D247">
            <v>126286</v>
          </cell>
        </row>
        <row r="248">
          <cell r="A248">
            <v>247</v>
          </cell>
          <cell r="B248" t="str">
            <v>Codo g.rad.90º unión mecánica    6"</v>
          </cell>
          <cell r="C248" t="str">
            <v>und</v>
          </cell>
          <cell r="D248">
            <v>336376</v>
          </cell>
        </row>
        <row r="249">
          <cell r="A249">
            <v>248</v>
          </cell>
          <cell r="B249" t="str">
            <v>Codo g.rad.90º unión mecánica    8"</v>
          </cell>
          <cell r="C249" t="str">
            <v>und</v>
          </cell>
          <cell r="D249">
            <v>799909</v>
          </cell>
        </row>
        <row r="250">
          <cell r="A250">
            <v>249</v>
          </cell>
          <cell r="B250" t="str">
            <v>Codo g.rad.90º unión mecánica  10"</v>
          </cell>
          <cell r="C250" t="str">
            <v>und</v>
          </cell>
          <cell r="D250">
            <v>1478800</v>
          </cell>
        </row>
        <row r="251">
          <cell r="A251">
            <v>250</v>
          </cell>
          <cell r="B251" t="str">
            <v>Codo g.rad.90º unión mecánica  12"</v>
          </cell>
          <cell r="C251" t="str">
            <v>und</v>
          </cell>
          <cell r="D251">
            <v>2361182</v>
          </cell>
        </row>
        <row r="252">
          <cell r="A252">
            <v>251</v>
          </cell>
          <cell r="B252" t="str">
            <v>Codos HF 11.25º ext. Liso junta rápida PVC 4"</v>
          </cell>
          <cell r="C252" t="str">
            <v>und</v>
          </cell>
          <cell r="D252">
            <v>98252</v>
          </cell>
        </row>
        <row r="253">
          <cell r="A253">
            <v>252</v>
          </cell>
          <cell r="B253" t="str">
            <v>Codos HF 11.25º ext. Liso junta rápida PVC 4"</v>
          </cell>
          <cell r="C253" t="str">
            <v>und</v>
          </cell>
          <cell r="D253">
            <v>98252</v>
          </cell>
        </row>
        <row r="254">
          <cell r="A254">
            <v>253</v>
          </cell>
          <cell r="B254" t="str">
            <v>Codos HF 22,5º ext. Liso junta rápida PVC 3"</v>
          </cell>
          <cell r="C254" t="str">
            <v>und</v>
          </cell>
          <cell r="D254">
            <v>71072</v>
          </cell>
        </row>
        <row r="255">
          <cell r="A255">
            <v>254</v>
          </cell>
          <cell r="B255" t="str">
            <v>Codos HF 22.5º ext. Liso junta rápida PVC 12"</v>
          </cell>
          <cell r="C255" t="str">
            <v>und</v>
          </cell>
          <cell r="D255">
            <v>1122880</v>
          </cell>
        </row>
        <row r="256">
          <cell r="A256">
            <v>255</v>
          </cell>
          <cell r="B256" t="str">
            <v>Codos HF 22.5º ext. Liso junta rápida PVC 4"</v>
          </cell>
          <cell r="C256" t="str">
            <v>und</v>
          </cell>
          <cell r="D256">
            <v>123772</v>
          </cell>
        </row>
        <row r="257">
          <cell r="A257">
            <v>256</v>
          </cell>
          <cell r="B257" t="str">
            <v>Codos HF 22.5º ext. Liso junta rápida PVC 6"</v>
          </cell>
          <cell r="C257" t="str">
            <v>und</v>
          </cell>
          <cell r="D257">
            <v>238612</v>
          </cell>
        </row>
        <row r="258">
          <cell r="A258">
            <v>257</v>
          </cell>
          <cell r="B258" t="str">
            <v>Codos HF 45º ext. Liso junta rápida PVC 10"</v>
          </cell>
          <cell r="C258" t="str">
            <v>und</v>
          </cell>
          <cell r="D258">
            <v>842160</v>
          </cell>
        </row>
        <row r="259">
          <cell r="A259">
            <v>258</v>
          </cell>
          <cell r="B259" t="str">
            <v>Codos HF 45º ext. Liso junta rápida PVC 12"</v>
          </cell>
          <cell r="C259" t="str">
            <v>und</v>
          </cell>
          <cell r="D259">
            <v>1023826.0869565217</v>
          </cell>
        </row>
        <row r="260">
          <cell r="A260">
            <v>259</v>
          </cell>
          <cell r="B260" t="str">
            <v>Codos HF 45º ext. Liso junta rápida PVC 14"</v>
          </cell>
          <cell r="C260" t="str">
            <v>und</v>
          </cell>
          <cell r="D260">
            <v>1518400</v>
          </cell>
        </row>
        <row r="261">
          <cell r="A261">
            <v>260</v>
          </cell>
          <cell r="B261" t="str">
            <v>Codos HF 45º ext. Liso junta rápida PVC 16"</v>
          </cell>
          <cell r="C261" t="str">
            <v>und</v>
          </cell>
          <cell r="D261">
            <v>2329976</v>
          </cell>
        </row>
        <row r="262">
          <cell r="A262">
            <v>261</v>
          </cell>
          <cell r="B262" t="str">
            <v>Codos HF 45º ext. Liso junta rápida PVC 18"</v>
          </cell>
          <cell r="C262" t="str">
            <v>und</v>
          </cell>
          <cell r="D262">
            <v>3107060</v>
          </cell>
        </row>
        <row r="263">
          <cell r="A263">
            <v>262</v>
          </cell>
          <cell r="B263" t="str">
            <v>Codos HF 45º ext. Liso junta rápida PVC 2"</v>
          </cell>
          <cell r="C263" t="str">
            <v>und</v>
          </cell>
          <cell r="D263">
            <v>70180</v>
          </cell>
        </row>
        <row r="264">
          <cell r="A264">
            <v>263</v>
          </cell>
          <cell r="B264" t="str">
            <v>Codos HF 45º ext. Liso junta rápida PVC 20"</v>
          </cell>
          <cell r="C264" t="str">
            <v>und</v>
          </cell>
          <cell r="D264">
            <v>3696572</v>
          </cell>
        </row>
        <row r="265">
          <cell r="A265">
            <v>264</v>
          </cell>
          <cell r="B265" t="str">
            <v>Codos HF 45º ext. Liso junta rápida PVC 24"</v>
          </cell>
          <cell r="C265" t="str">
            <v>und</v>
          </cell>
          <cell r="D265">
            <v>4981504</v>
          </cell>
        </row>
        <row r="266">
          <cell r="A266">
            <v>265</v>
          </cell>
          <cell r="B266" t="str">
            <v>Codos HF 45º ext. Liso junta rápida PVC 3"</v>
          </cell>
          <cell r="C266" t="str">
            <v>und</v>
          </cell>
          <cell r="D266">
            <v>86763</v>
          </cell>
        </row>
        <row r="267">
          <cell r="A267">
            <v>266</v>
          </cell>
          <cell r="B267" t="str">
            <v>Codos HF 45º ext. Liso junta rápida PVC 4"</v>
          </cell>
          <cell r="C267" t="str">
            <v>und</v>
          </cell>
          <cell r="D267">
            <v>98252</v>
          </cell>
        </row>
        <row r="268">
          <cell r="A268">
            <v>267</v>
          </cell>
          <cell r="B268" t="str">
            <v>Codos HF 45º ext. Liso junta rápida PVC 6"</v>
          </cell>
          <cell r="C268" t="str">
            <v>und</v>
          </cell>
          <cell r="D268">
            <v>238612</v>
          </cell>
        </row>
        <row r="269">
          <cell r="A269">
            <v>268</v>
          </cell>
          <cell r="B269" t="str">
            <v>Codos HF 45º ext. Liso junta rápida PVC 8"</v>
          </cell>
          <cell r="C269" t="str">
            <v>und</v>
          </cell>
          <cell r="D269">
            <v>701800</v>
          </cell>
        </row>
        <row r="270">
          <cell r="A270">
            <v>269</v>
          </cell>
          <cell r="B270" t="str">
            <v>Codos HF 90º ext. Liso junta rápida PVC 10"</v>
          </cell>
          <cell r="C270" t="str">
            <v>und</v>
          </cell>
          <cell r="D270">
            <v>1122880</v>
          </cell>
        </row>
        <row r="271">
          <cell r="A271">
            <v>270</v>
          </cell>
          <cell r="B271" t="str">
            <v>Codos HF 90º ext. Liso junta rápida PVC 12"</v>
          </cell>
          <cell r="C271" t="str">
            <v>und</v>
          </cell>
          <cell r="D271">
            <v>1396786</v>
          </cell>
        </row>
        <row r="272">
          <cell r="A272">
            <v>271</v>
          </cell>
          <cell r="B272" t="str">
            <v>Codos HF 90º ext. Liso junta rápida PVC 14"</v>
          </cell>
          <cell r="C272" t="str">
            <v>und</v>
          </cell>
          <cell r="D272">
            <v>1871892</v>
          </cell>
        </row>
        <row r="273">
          <cell r="A273">
            <v>272</v>
          </cell>
          <cell r="B273" t="str">
            <v>Codos HF 90º ext. Liso junta rápida PVC 16"</v>
          </cell>
          <cell r="C273" t="str">
            <v>und</v>
          </cell>
          <cell r="D273">
            <v>2796992</v>
          </cell>
        </row>
        <row r="274">
          <cell r="A274">
            <v>273</v>
          </cell>
          <cell r="B274" t="str">
            <v>Codos HF 90º ext. Liso junta rápida PVC 18"</v>
          </cell>
          <cell r="C274" t="str">
            <v>und</v>
          </cell>
          <cell r="D274">
            <v>3372468</v>
          </cell>
        </row>
        <row r="275">
          <cell r="A275">
            <v>274</v>
          </cell>
          <cell r="B275" t="str">
            <v>Codos HF 90º ext. Liso junta rápida PVC 2"</v>
          </cell>
          <cell r="C275" t="str">
            <v>und</v>
          </cell>
          <cell r="D275">
            <v>57420</v>
          </cell>
        </row>
        <row r="276">
          <cell r="A276">
            <v>275</v>
          </cell>
          <cell r="B276" t="str">
            <v>Codos HF 90º ext. Liso junta rápida PVC 20"</v>
          </cell>
          <cell r="C276" t="str">
            <v>und</v>
          </cell>
          <cell r="D276">
            <v>4010468</v>
          </cell>
        </row>
        <row r="277">
          <cell r="A277">
            <v>276</v>
          </cell>
          <cell r="B277" t="str">
            <v>Codos HF 90º ext. Liso junta rápida PVC 24"</v>
          </cell>
          <cell r="C277" t="str">
            <v>und</v>
          </cell>
          <cell r="D277">
            <v>5274984</v>
          </cell>
        </row>
        <row r="278">
          <cell r="A278">
            <v>277</v>
          </cell>
          <cell r="B278" t="str">
            <v>Codos HF 90º ext. Liso junta rápida PVC 3"</v>
          </cell>
          <cell r="C278" t="str">
            <v>und</v>
          </cell>
          <cell r="D278">
            <v>84216</v>
          </cell>
        </row>
        <row r="279">
          <cell r="A279">
            <v>278</v>
          </cell>
          <cell r="B279" t="str">
            <v>Codos HF 90º ext. Liso junta rápida PVC 4"</v>
          </cell>
          <cell r="C279" t="str">
            <v>und</v>
          </cell>
          <cell r="D279">
            <v>108460</v>
          </cell>
        </row>
        <row r="280">
          <cell r="A280">
            <v>279</v>
          </cell>
          <cell r="B280" t="str">
            <v>Codos HF 90º ext. Liso junta rápida PVC 6"</v>
          </cell>
          <cell r="C280" t="str">
            <v>und</v>
          </cell>
          <cell r="D280">
            <v>283272</v>
          </cell>
        </row>
        <row r="281">
          <cell r="A281">
            <v>280</v>
          </cell>
          <cell r="B281" t="str">
            <v>Codos HF 90º ext. Liso junta rápida PVC 8"</v>
          </cell>
          <cell r="C281" t="str">
            <v>und</v>
          </cell>
          <cell r="D281">
            <v>659692</v>
          </cell>
        </row>
        <row r="282">
          <cell r="A282">
            <v>281</v>
          </cell>
          <cell r="B282" t="str">
            <v>Codos HF de 11.25 para PVC ext. Liso PVC 12"</v>
          </cell>
          <cell r="C282" t="str">
            <v>und</v>
          </cell>
          <cell r="D282">
            <v>982520</v>
          </cell>
        </row>
        <row r="283">
          <cell r="A283">
            <v>282</v>
          </cell>
          <cell r="B283" t="str">
            <v>Codos HF de 11.25 para PVC ext. Liso PVC 6"</v>
          </cell>
          <cell r="C283" t="str">
            <v>und</v>
          </cell>
          <cell r="D283">
            <v>227360</v>
          </cell>
        </row>
        <row r="284">
          <cell r="A284">
            <v>283</v>
          </cell>
          <cell r="B284" t="str">
            <v>Hidrante Chicago 3" extremo liso</v>
          </cell>
          <cell r="C284" t="str">
            <v>und</v>
          </cell>
          <cell r="D284">
            <v>1403600</v>
          </cell>
        </row>
        <row r="285">
          <cell r="A285">
            <v>284</v>
          </cell>
          <cell r="B285" t="str">
            <v>Hidrante Londres 4" extremo liso</v>
          </cell>
          <cell r="C285" t="str">
            <v>und</v>
          </cell>
          <cell r="D285">
            <v>2188920</v>
          </cell>
        </row>
        <row r="286">
          <cell r="A286">
            <v>285</v>
          </cell>
          <cell r="B286" t="str">
            <v>Hidrante Londres 6" extremo liso</v>
          </cell>
          <cell r="C286" t="str">
            <v>und</v>
          </cell>
          <cell r="D286">
            <v>2241120</v>
          </cell>
        </row>
        <row r="287">
          <cell r="A287">
            <v>286</v>
          </cell>
          <cell r="B287" t="str">
            <v>Hidrante roma 4" extremo liso</v>
          </cell>
          <cell r="C287" t="str">
            <v>und</v>
          </cell>
          <cell r="D287">
            <v>2233000</v>
          </cell>
        </row>
        <row r="288">
          <cell r="A288">
            <v>287</v>
          </cell>
          <cell r="B288" t="str">
            <v>Hidrante roma 6" extremo liso</v>
          </cell>
          <cell r="C288" t="str">
            <v>und</v>
          </cell>
          <cell r="D288">
            <v>2679600</v>
          </cell>
        </row>
        <row r="289">
          <cell r="A289">
            <v>288</v>
          </cell>
          <cell r="B289" t="str">
            <v>Tubo acued. Pres. PVC  10"  rde 21</v>
          </cell>
          <cell r="C289" t="str">
            <v>ml</v>
          </cell>
          <cell r="D289">
            <v>136851</v>
          </cell>
        </row>
        <row r="290">
          <cell r="A290">
            <v>289</v>
          </cell>
          <cell r="B290" t="str">
            <v>Tubo acued. Pres. PVC  10"  rde 26</v>
          </cell>
          <cell r="C290" t="str">
            <v>ml</v>
          </cell>
          <cell r="D290">
            <v>111232.4</v>
          </cell>
        </row>
        <row r="291">
          <cell r="A291">
            <v>290</v>
          </cell>
          <cell r="B291" t="str">
            <v>Tubo acued. Pres. PVC  10"  rde 32.5</v>
          </cell>
          <cell r="C291" t="str">
            <v>ml</v>
          </cell>
          <cell r="D291">
            <v>91158.6</v>
          </cell>
        </row>
        <row r="292">
          <cell r="A292">
            <v>291</v>
          </cell>
          <cell r="B292" t="str">
            <v>Tubo acued. Pres. PVC  10"  rde 41</v>
          </cell>
          <cell r="C292" t="str">
            <v>ml</v>
          </cell>
          <cell r="D292">
            <v>72936.160000000003</v>
          </cell>
        </row>
        <row r="293">
          <cell r="A293">
            <v>292</v>
          </cell>
          <cell r="B293" t="str">
            <v>Tubo acued. Pres. PVC  12"  rde 21 Unión mecánica</v>
          </cell>
          <cell r="C293" t="str">
            <v>ml</v>
          </cell>
          <cell r="D293">
            <v>192485.76000000001</v>
          </cell>
        </row>
        <row r="294">
          <cell r="A294">
            <v>293</v>
          </cell>
          <cell r="B294" t="str">
            <v>Tubo acued. Pres. PVC  12"  rde 26</v>
          </cell>
          <cell r="C294" t="str">
            <v>ml</v>
          </cell>
          <cell r="D294">
            <v>156903.92000000001</v>
          </cell>
        </row>
        <row r="295">
          <cell r="A295">
            <v>294</v>
          </cell>
          <cell r="B295" t="str">
            <v>Tubo acued. Pres. PVC  12"  rde 32.5</v>
          </cell>
          <cell r="C295" t="str">
            <v>ml</v>
          </cell>
          <cell r="D295">
            <v>127667.28</v>
          </cell>
        </row>
        <row r="296">
          <cell r="A296">
            <v>295</v>
          </cell>
          <cell r="B296" t="str">
            <v>Tubo acued. Pres. PVC  12"  rde 41</v>
          </cell>
          <cell r="C296" t="str">
            <v>ml</v>
          </cell>
          <cell r="D296">
            <v>103296.84</v>
          </cell>
        </row>
        <row r="297">
          <cell r="A297">
            <v>296</v>
          </cell>
          <cell r="B297" t="str">
            <v>Tubo acued. Pres. PVC  2 1/2"  rde 21</v>
          </cell>
          <cell r="C297" t="str">
            <v>ml</v>
          </cell>
          <cell r="D297">
            <v>10741.6</v>
          </cell>
        </row>
        <row r="298">
          <cell r="A298">
            <v>297</v>
          </cell>
          <cell r="B298" t="str">
            <v>Tubo acued. Pres. PVC  2 1/2"  rde 26</v>
          </cell>
          <cell r="C298" t="str">
            <v>ml</v>
          </cell>
          <cell r="D298">
            <v>8653.6</v>
          </cell>
        </row>
        <row r="299">
          <cell r="A299">
            <v>298</v>
          </cell>
          <cell r="B299" t="str">
            <v>Tubo acued. Pres. PVC  2"  rde 21</v>
          </cell>
          <cell r="C299" t="str">
            <v>ml</v>
          </cell>
          <cell r="D299">
            <v>7109.64</v>
          </cell>
        </row>
        <row r="300">
          <cell r="A300">
            <v>299</v>
          </cell>
          <cell r="B300" t="str">
            <v>Tubo acued. Pres. PVC  2"  rde 26</v>
          </cell>
          <cell r="C300" t="str">
            <v>ml</v>
          </cell>
          <cell r="D300">
            <v>6035.48</v>
          </cell>
        </row>
        <row r="301">
          <cell r="A301">
            <v>300</v>
          </cell>
          <cell r="B301" t="str">
            <v>Tubo acued. Pres. PVC  3"  rde 21 unión mecánica</v>
          </cell>
          <cell r="C301" t="str">
            <v>ml</v>
          </cell>
          <cell r="D301">
            <v>14568.44</v>
          </cell>
        </row>
        <row r="302">
          <cell r="A302">
            <v>301</v>
          </cell>
          <cell r="B302" t="str">
            <v>Tubo acued. Pres. PVC  3"  rde 26</v>
          </cell>
          <cell r="C302" t="str">
            <v>ml</v>
          </cell>
          <cell r="D302">
            <v>11952</v>
          </cell>
        </row>
        <row r="303">
          <cell r="A303">
            <v>302</v>
          </cell>
          <cell r="B303">
            <v>0</v>
          </cell>
          <cell r="C303">
            <v>0</v>
          </cell>
          <cell r="D303">
            <v>0</v>
          </cell>
        </row>
        <row r="304">
          <cell r="A304">
            <v>303</v>
          </cell>
          <cell r="B304" t="str">
            <v>Tubo acued. Pres. PVC  4"  rde 21 unión mecánica</v>
          </cell>
          <cell r="C304" t="str">
            <v>ml</v>
          </cell>
          <cell r="D304">
            <v>24038.68</v>
          </cell>
        </row>
        <row r="305">
          <cell r="A305">
            <v>304</v>
          </cell>
          <cell r="B305" t="str">
            <v>Tubo acued. Pres. PVC  4"  rde 26</v>
          </cell>
          <cell r="C305" t="str">
            <v>ml</v>
          </cell>
          <cell r="D305">
            <v>19725.8</v>
          </cell>
        </row>
        <row r="306">
          <cell r="A306">
            <v>305</v>
          </cell>
          <cell r="B306" t="str">
            <v>Tubo acued. Pres. PVC  4"  rde 32.5</v>
          </cell>
          <cell r="C306" t="str">
            <v>ml</v>
          </cell>
          <cell r="D306">
            <v>16466.2</v>
          </cell>
        </row>
        <row r="307">
          <cell r="A307">
            <v>306</v>
          </cell>
          <cell r="B307" t="str">
            <v>Tubo acued. Pres. PVC  4"  rde 41</v>
          </cell>
          <cell r="C307" t="str">
            <v>ml</v>
          </cell>
          <cell r="D307">
            <v>13806.32</v>
          </cell>
        </row>
        <row r="308">
          <cell r="A308">
            <v>307</v>
          </cell>
          <cell r="B308" t="str">
            <v>Tubo acued. Pres. PVC  6"  rde 21 unión mecánica</v>
          </cell>
          <cell r="C308" t="str">
            <v>ml</v>
          </cell>
          <cell r="D308">
            <v>52177.96</v>
          </cell>
        </row>
        <row r="309">
          <cell r="A309">
            <v>308</v>
          </cell>
          <cell r="B309" t="str">
            <v>Tubo acued. Pres. PVC  6"  rde 26</v>
          </cell>
          <cell r="C309" t="str">
            <v>ml</v>
          </cell>
          <cell r="D309">
            <v>42734.400000000001</v>
          </cell>
        </row>
        <row r="310">
          <cell r="A310">
            <v>309</v>
          </cell>
          <cell r="B310" t="str">
            <v>Tubo acued. Pres. PVC  6"  rde 32.5</v>
          </cell>
          <cell r="C310" t="str">
            <v>ml</v>
          </cell>
          <cell r="D310">
            <v>34295.4</v>
          </cell>
        </row>
        <row r="311">
          <cell r="A311">
            <v>310</v>
          </cell>
          <cell r="B311" t="str">
            <v>Tubo acued. Pres. PVC  6"  rde 41</v>
          </cell>
          <cell r="C311" t="str">
            <v>ml</v>
          </cell>
          <cell r="D311">
            <v>27932.799999999999</v>
          </cell>
        </row>
        <row r="312">
          <cell r="A312">
            <v>311</v>
          </cell>
          <cell r="B312" t="str">
            <v>Tubo acued. Pres. PVC  8"  rde 21 unión mecánica</v>
          </cell>
          <cell r="C312" t="str">
            <v>ml</v>
          </cell>
          <cell r="D312">
            <v>88434.92</v>
          </cell>
        </row>
        <row r="313">
          <cell r="A313">
            <v>312</v>
          </cell>
          <cell r="B313" t="str">
            <v>Tubo acued. Pres. PVC  8"  rde 26</v>
          </cell>
          <cell r="C313" t="str">
            <v>ml</v>
          </cell>
          <cell r="D313">
            <v>72703</v>
          </cell>
        </row>
        <row r="314">
          <cell r="A314">
            <v>313</v>
          </cell>
          <cell r="B314" t="str">
            <v>Tubo acued. Pres. PVC  8"  rde 32.5</v>
          </cell>
          <cell r="C314" t="str">
            <v>ml</v>
          </cell>
          <cell r="D314">
            <v>58009.279999999999</v>
          </cell>
        </row>
        <row r="315">
          <cell r="A315">
            <v>314</v>
          </cell>
          <cell r="B315" t="str">
            <v>Tubo acued. Pres. PVC  8"  rde 41</v>
          </cell>
          <cell r="C315" t="str">
            <v>ml</v>
          </cell>
          <cell r="D315">
            <v>47179.519999999997</v>
          </cell>
        </row>
        <row r="316">
          <cell r="A316">
            <v>315</v>
          </cell>
          <cell r="B316" t="str">
            <v>Tubo alcantarill.gris  6"</v>
          </cell>
          <cell r="C316" t="str">
            <v>ml</v>
          </cell>
          <cell r="D316">
            <v>7428</v>
          </cell>
        </row>
        <row r="317">
          <cell r="A317">
            <v>316</v>
          </cell>
          <cell r="B317" t="str">
            <v>Tubo alcantarill.gris 10"</v>
          </cell>
          <cell r="C317" t="str">
            <v>ml</v>
          </cell>
          <cell r="D317">
            <v>31294.48</v>
          </cell>
        </row>
        <row r="318">
          <cell r="A318">
            <v>317</v>
          </cell>
          <cell r="B318" t="str">
            <v>Tubo alcantarill.gris 16"</v>
          </cell>
          <cell r="C318" t="str">
            <v>ml</v>
          </cell>
          <cell r="D318">
            <v>74880.320000000007</v>
          </cell>
        </row>
        <row r="319">
          <cell r="A319">
            <v>318</v>
          </cell>
          <cell r="B319" t="str">
            <v>Tubo alcantarill.gris 20"</v>
          </cell>
          <cell r="C319" t="str">
            <v>ml</v>
          </cell>
          <cell r="D319">
            <v>110838</v>
          </cell>
        </row>
        <row r="320">
          <cell r="A320">
            <v>319</v>
          </cell>
          <cell r="B320" t="str">
            <v>Tubo alcantarill.gris 28"</v>
          </cell>
          <cell r="C320" t="str">
            <v>ml</v>
          </cell>
          <cell r="D320">
            <v>216783.12</v>
          </cell>
        </row>
        <row r="321">
          <cell r="A321">
            <v>320</v>
          </cell>
          <cell r="B321" t="str">
            <v>Tubo alcantarillado PVC novafort  10"</v>
          </cell>
          <cell r="C321" t="str">
            <v>ml</v>
          </cell>
          <cell r="D321">
            <v>46226</v>
          </cell>
        </row>
        <row r="322">
          <cell r="A322">
            <v>321</v>
          </cell>
          <cell r="B322" t="str">
            <v>Tubo alcantarillado PVC novafort  12"</v>
          </cell>
          <cell r="C322" t="str">
            <v>ml</v>
          </cell>
          <cell r="D322">
            <v>65543</v>
          </cell>
        </row>
        <row r="323">
          <cell r="A323">
            <v>322</v>
          </cell>
          <cell r="B323" t="str">
            <v>Tubo alcantarillado PVC novafort  16"</v>
          </cell>
          <cell r="C323" t="str">
            <v>ml</v>
          </cell>
          <cell r="D323">
            <v>135096</v>
          </cell>
        </row>
        <row r="324">
          <cell r="A324">
            <v>323</v>
          </cell>
          <cell r="B324" t="str">
            <v>Tubo alcantarillado PVC novafort  18"</v>
          </cell>
          <cell r="C324" t="str">
            <v>ml</v>
          </cell>
          <cell r="D324">
            <v>161972</v>
          </cell>
        </row>
        <row r="325">
          <cell r="A325">
            <v>324</v>
          </cell>
          <cell r="B325" t="str">
            <v>Tubo alcantarillado PVC novafort  40"</v>
          </cell>
          <cell r="C325" t="str">
            <v>ml</v>
          </cell>
          <cell r="D325">
            <v>761107</v>
          </cell>
        </row>
        <row r="326">
          <cell r="A326">
            <v>325</v>
          </cell>
          <cell r="B326" t="str">
            <v>Tubo alcantarillado PVC novafort  4"</v>
          </cell>
          <cell r="C326" t="str">
            <v>ml</v>
          </cell>
          <cell r="D326">
            <v>11837</v>
          </cell>
        </row>
        <row r="327">
          <cell r="A327">
            <v>326</v>
          </cell>
          <cell r="B327" t="str">
            <v>Tubo alcantarillado PVC novafort  6"</v>
          </cell>
          <cell r="C327" t="str">
            <v>ml</v>
          </cell>
          <cell r="D327">
            <v>21106</v>
          </cell>
        </row>
        <row r="328">
          <cell r="A328">
            <v>327</v>
          </cell>
          <cell r="B328" t="str">
            <v>Tubo alcantarillado PVC novafort  8"</v>
          </cell>
          <cell r="C328" t="str">
            <v>ml</v>
          </cell>
          <cell r="D328">
            <v>31424</v>
          </cell>
        </row>
        <row r="329">
          <cell r="A329">
            <v>328</v>
          </cell>
          <cell r="B329" t="str">
            <v>Tubo alcantarillado w-reten pavco 10"</v>
          </cell>
          <cell r="C329" t="str">
            <v>ml</v>
          </cell>
          <cell r="D329">
            <v>100099</v>
          </cell>
        </row>
        <row r="330">
          <cell r="A330">
            <v>329</v>
          </cell>
          <cell r="B330" t="str">
            <v>Tubo alcantarillado w-reten pavco 12"</v>
          </cell>
          <cell r="C330" t="str">
            <v>ml</v>
          </cell>
          <cell r="D330">
            <v>142781</v>
          </cell>
        </row>
        <row r="331">
          <cell r="A331">
            <v>330</v>
          </cell>
          <cell r="B331" t="str">
            <v>Tubo alcantarillado w-reten pavco 4"</v>
          </cell>
          <cell r="C331" t="str">
            <v>ml</v>
          </cell>
          <cell r="D331">
            <v>20310</v>
          </cell>
        </row>
        <row r="332">
          <cell r="A332">
            <v>331</v>
          </cell>
          <cell r="B332" t="str">
            <v>Tubo alcantarillado w-reten pavco 6"</v>
          </cell>
          <cell r="C332" t="str">
            <v>ml</v>
          </cell>
          <cell r="D332">
            <v>37042</v>
          </cell>
        </row>
        <row r="333">
          <cell r="A333">
            <v>332</v>
          </cell>
          <cell r="B333" t="str">
            <v>Tubo alcantarillado w-reten pavco 8"</v>
          </cell>
          <cell r="C333" t="str">
            <v>ml</v>
          </cell>
          <cell r="D333">
            <v>63837</v>
          </cell>
        </row>
        <row r="334">
          <cell r="A334">
            <v>333</v>
          </cell>
          <cell r="B334" t="str">
            <v>Tubo clase I concreto reforzado 24"       (60cm)</v>
          </cell>
          <cell r="C334" t="str">
            <v>ml</v>
          </cell>
          <cell r="D334">
            <v>155857.60000000001</v>
          </cell>
        </row>
        <row r="335">
          <cell r="A335">
            <v>334</v>
          </cell>
          <cell r="B335" t="str">
            <v>Tubo clase I concreto reforzado 27"       (70cm)</v>
          </cell>
          <cell r="C335" t="str">
            <v>ml</v>
          </cell>
          <cell r="D335">
            <v>189822.4</v>
          </cell>
        </row>
        <row r="336">
          <cell r="A336">
            <v>335</v>
          </cell>
          <cell r="B336" t="str">
            <v>Tubo clase I concreto reforzado 30"       (80cm)</v>
          </cell>
          <cell r="C336" t="str">
            <v>ml</v>
          </cell>
          <cell r="D336">
            <v>237150.4</v>
          </cell>
        </row>
        <row r="337">
          <cell r="A337">
            <v>336</v>
          </cell>
          <cell r="B337" t="str">
            <v>Tubo clase I concreto reforzado 36"       (90cm)</v>
          </cell>
          <cell r="C337" t="str">
            <v>ml</v>
          </cell>
          <cell r="D337">
            <v>298444.79999999999</v>
          </cell>
        </row>
        <row r="338">
          <cell r="A338">
            <v>337</v>
          </cell>
          <cell r="B338" t="str">
            <v>Tubo clase I concreto reforzado 40"       (100cm)</v>
          </cell>
          <cell r="C338" t="str">
            <v>ml</v>
          </cell>
          <cell r="D338">
            <v>373288</v>
          </cell>
        </row>
        <row r="339">
          <cell r="A339">
            <v>338</v>
          </cell>
          <cell r="B339" t="str">
            <v>Tubo clase I concreto reforzado 44"       (110cm)</v>
          </cell>
          <cell r="C339" t="str">
            <v>ml</v>
          </cell>
          <cell r="D339">
            <v>420430.4</v>
          </cell>
        </row>
        <row r="340">
          <cell r="A340">
            <v>339</v>
          </cell>
          <cell r="B340" t="str">
            <v>Tubo clase I concreto reforzado 48"       (120cm)</v>
          </cell>
          <cell r="C340" t="str">
            <v>ml</v>
          </cell>
          <cell r="D340">
            <v>490169.59999999998</v>
          </cell>
        </row>
        <row r="341">
          <cell r="A341">
            <v>340</v>
          </cell>
          <cell r="B341" t="str">
            <v>Tubo clase I concreto reforzado 52"       (130cm)</v>
          </cell>
          <cell r="C341" t="str">
            <v>ml</v>
          </cell>
          <cell r="D341">
            <v>543204.80000000005</v>
          </cell>
        </row>
        <row r="342">
          <cell r="A342">
            <v>341</v>
          </cell>
          <cell r="B342" t="str">
            <v>Tubo clase I concreto reforzado 56"       (140cm)</v>
          </cell>
          <cell r="C342" t="str">
            <v>ml</v>
          </cell>
          <cell r="D342">
            <v>610206.4</v>
          </cell>
        </row>
        <row r="343">
          <cell r="A343">
            <v>342</v>
          </cell>
          <cell r="B343" t="str">
            <v>Tubo clase I concreto reforzado 60"       (150cm)</v>
          </cell>
          <cell r="C343" t="str">
            <v>ml</v>
          </cell>
          <cell r="D343">
            <v>676976</v>
          </cell>
        </row>
        <row r="344">
          <cell r="A344">
            <v>343</v>
          </cell>
          <cell r="B344" t="str">
            <v>Tubo clase I concreto reforzado 64"       (160cm)</v>
          </cell>
          <cell r="C344" t="str">
            <v>ml</v>
          </cell>
          <cell r="D344">
            <v>766249.6</v>
          </cell>
        </row>
        <row r="345">
          <cell r="A345">
            <v>344</v>
          </cell>
          <cell r="B345" t="str">
            <v>Tubo clase I concreto reforzado 68"       (170cm)</v>
          </cell>
          <cell r="C345" t="str">
            <v>ml</v>
          </cell>
          <cell r="D345">
            <v>865777.6</v>
          </cell>
        </row>
        <row r="346">
          <cell r="A346">
            <v>345</v>
          </cell>
          <cell r="B346" t="str">
            <v>Tubo clase I concreto reforzado 72"       (180cm)</v>
          </cell>
          <cell r="C346" t="str">
            <v>ml</v>
          </cell>
          <cell r="D346">
            <v>977044.8</v>
          </cell>
        </row>
        <row r="347">
          <cell r="A347">
            <v>346</v>
          </cell>
          <cell r="B347" t="str">
            <v>Tubo clase I concreto reforzado 80"       (200cm)</v>
          </cell>
          <cell r="C347" t="str">
            <v>ml</v>
          </cell>
          <cell r="D347">
            <v>1228764.8</v>
          </cell>
        </row>
        <row r="348">
          <cell r="A348">
            <v>347</v>
          </cell>
          <cell r="B348" t="str">
            <v>Tubo clase I concreto reforzado 86"       (215cm)</v>
          </cell>
          <cell r="C348" t="str">
            <v>ml</v>
          </cell>
          <cell r="D348">
            <v>1386710.4</v>
          </cell>
        </row>
        <row r="349">
          <cell r="A349">
            <v>348</v>
          </cell>
          <cell r="B349" t="str">
            <v>Tubo clase I concreto reforzado 92"       (230cm)</v>
          </cell>
          <cell r="C349" t="str">
            <v>ml</v>
          </cell>
          <cell r="D349">
            <v>1560803.2</v>
          </cell>
        </row>
        <row r="350">
          <cell r="A350">
            <v>349</v>
          </cell>
          <cell r="B350" t="str">
            <v>Tubo clase I concreto sin refuerzo 10"    (25cm)</v>
          </cell>
          <cell r="C350" t="str">
            <v>ml</v>
          </cell>
          <cell r="D350">
            <v>22179.199999999997</v>
          </cell>
        </row>
        <row r="351">
          <cell r="A351">
            <v>350</v>
          </cell>
          <cell r="B351" t="str">
            <v>Tubo clase I concreto sin refuerzo 12"    (30cm)</v>
          </cell>
          <cell r="C351" t="str">
            <v>ml</v>
          </cell>
          <cell r="D351">
            <v>26355.200000000001</v>
          </cell>
        </row>
        <row r="352">
          <cell r="A352">
            <v>351</v>
          </cell>
          <cell r="B352" t="str">
            <v>Tubo clase I concreto sin refuerzo 14"    (35cm)</v>
          </cell>
          <cell r="C352" t="str">
            <v>ml</v>
          </cell>
          <cell r="D352">
            <v>33222.400000000001</v>
          </cell>
        </row>
        <row r="353">
          <cell r="A353">
            <v>352</v>
          </cell>
          <cell r="B353" t="str">
            <v>Tubo clase I concreto sin refuerzo 16"  (40cm)</v>
          </cell>
          <cell r="C353" t="str">
            <v>ml</v>
          </cell>
          <cell r="D353">
            <v>43616</v>
          </cell>
        </row>
        <row r="354">
          <cell r="A354">
            <v>353</v>
          </cell>
          <cell r="B354" t="str">
            <v>Tubo clase I concreto sin refuerzo 18"  (45cm)</v>
          </cell>
          <cell r="C354" t="str">
            <v>ml</v>
          </cell>
          <cell r="D354">
            <v>56886.400000000001</v>
          </cell>
        </row>
        <row r="355">
          <cell r="A355">
            <v>354</v>
          </cell>
          <cell r="B355" t="str">
            <v>Tubo clase I concreto sin refuerzo 20"  (50cm)</v>
          </cell>
          <cell r="C355" t="str">
            <v>ml</v>
          </cell>
          <cell r="D355">
            <v>73683.199999999997</v>
          </cell>
        </row>
        <row r="356">
          <cell r="A356">
            <v>355</v>
          </cell>
          <cell r="B356" t="str">
            <v>Tubo clase I concreto sin refuerzo 24"  (60cm)</v>
          </cell>
          <cell r="C356" t="str">
            <v>ml</v>
          </cell>
          <cell r="D356">
            <v>108668.8</v>
          </cell>
        </row>
        <row r="357">
          <cell r="A357">
            <v>356</v>
          </cell>
          <cell r="B357" t="str">
            <v>Tubo clase I concreto sin refuerzo 6"    (15cm)</v>
          </cell>
          <cell r="C357" t="str">
            <v>ml</v>
          </cell>
          <cell r="D357">
            <v>10764.8</v>
          </cell>
        </row>
        <row r="358">
          <cell r="A358">
            <v>357</v>
          </cell>
          <cell r="B358" t="str">
            <v>Tubo clase I concreto sin refuerzo 8"    (20cm)</v>
          </cell>
          <cell r="C358" t="str">
            <v>ml</v>
          </cell>
          <cell r="D358">
            <v>18096</v>
          </cell>
        </row>
        <row r="359">
          <cell r="A359">
            <v>358</v>
          </cell>
          <cell r="B359" t="str">
            <v>Tubo clase II concreto reforzado 24"      (60cm)</v>
          </cell>
          <cell r="C359" t="str">
            <v>ml</v>
          </cell>
          <cell r="D359">
            <v>155857.60000000001</v>
          </cell>
        </row>
        <row r="360">
          <cell r="A360">
            <v>359</v>
          </cell>
          <cell r="B360" t="str">
            <v>Tubo clase II concreto reforzado 28"      (70cm)</v>
          </cell>
          <cell r="C360" t="str">
            <v>ml</v>
          </cell>
          <cell r="D360">
            <v>184713.76</v>
          </cell>
        </row>
        <row r="361">
          <cell r="A361">
            <v>360</v>
          </cell>
          <cell r="B361" t="str">
            <v>Tubo clase II concreto reforzado 30"      (80cm)</v>
          </cell>
          <cell r="C361" t="str">
            <v>ml</v>
          </cell>
          <cell r="D361">
            <v>244156.79999999999</v>
          </cell>
        </row>
        <row r="362">
          <cell r="A362">
            <v>361</v>
          </cell>
          <cell r="B362" t="str">
            <v>Tubo clase II concreto reforzado 36"      (90cm)</v>
          </cell>
          <cell r="C362" t="str">
            <v>ml</v>
          </cell>
          <cell r="D362">
            <v>306564.8</v>
          </cell>
        </row>
        <row r="363">
          <cell r="A363">
            <v>362</v>
          </cell>
          <cell r="B363" t="str">
            <v>Tubo clase II concreto reforzado 40"      (100cm)</v>
          </cell>
          <cell r="C363" t="str">
            <v>ml</v>
          </cell>
          <cell r="D363">
            <v>383588.8</v>
          </cell>
        </row>
        <row r="364">
          <cell r="A364">
            <v>363</v>
          </cell>
          <cell r="B364" t="str">
            <v>Tubo clase II concreto reforzado 44"      (110cm)</v>
          </cell>
          <cell r="C364" t="str">
            <v>ml</v>
          </cell>
          <cell r="D364">
            <v>429524.8</v>
          </cell>
        </row>
        <row r="365">
          <cell r="A365">
            <v>364</v>
          </cell>
          <cell r="B365" t="str">
            <v>Tubo clase II concreto reforzado 48"      (120cm)</v>
          </cell>
          <cell r="C365" t="str">
            <v>ml</v>
          </cell>
          <cell r="D365">
            <v>503161.59999999998</v>
          </cell>
        </row>
        <row r="366">
          <cell r="A366">
            <v>365</v>
          </cell>
          <cell r="B366" t="str">
            <v>Tubo clase II concreto reforzado 52"      (130cm)</v>
          </cell>
          <cell r="C366" t="str">
            <v>ml</v>
          </cell>
          <cell r="D366">
            <v>558331.19999999995</v>
          </cell>
        </row>
        <row r="367">
          <cell r="A367">
            <v>366</v>
          </cell>
          <cell r="B367" t="str">
            <v>Tubo clase II concreto reforzado 56"      (140cm)</v>
          </cell>
          <cell r="C367" t="str">
            <v>ml</v>
          </cell>
          <cell r="D367">
            <v>619579.19999999995</v>
          </cell>
        </row>
        <row r="368">
          <cell r="A368">
            <v>367</v>
          </cell>
          <cell r="B368" t="str">
            <v>Tubo clase II concreto reforzado 60"      (150cm)</v>
          </cell>
          <cell r="C368" t="str">
            <v>ml</v>
          </cell>
          <cell r="D368">
            <v>691499.2</v>
          </cell>
        </row>
        <row r="369">
          <cell r="A369">
            <v>368</v>
          </cell>
          <cell r="B369" t="str">
            <v>Tubo clase II concreto reforzado 64"      (160cm)</v>
          </cell>
          <cell r="C369" t="str">
            <v>ml</v>
          </cell>
          <cell r="D369">
            <v>786248</v>
          </cell>
        </row>
        <row r="370">
          <cell r="A370">
            <v>369</v>
          </cell>
          <cell r="B370" t="str">
            <v>Tubo clase II concreto reforzado 68"      (170cm)</v>
          </cell>
          <cell r="C370" t="str">
            <v>ml</v>
          </cell>
          <cell r="D370">
            <v>888560</v>
          </cell>
        </row>
        <row r="371">
          <cell r="A371">
            <v>370</v>
          </cell>
          <cell r="B371" t="str">
            <v>Tubo clase II concreto reforzado 72"      (180cm)</v>
          </cell>
          <cell r="C371" t="str">
            <v>ml</v>
          </cell>
          <cell r="D371">
            <v>981963.2</v>
          </cell>
        </row>
        <row r="372">
          <cell r="A372">
            <v>371</v>
          </cell>
          <cell r="B372" t="str">
            <v>Tubo clase II concreto reforzado 80"      (200cm)</v>
          </cell>
          <cell r="C372" t="str">
            <v>ml</v>
          </cell>
          <cell r="D372">
            <v>1234843.2</v>
          </cell>
        </row>
        <row r="373">
          <cell r="A373">
            <v>372</v>
          </cell>
          <cell r="B373" t="str">
            <v>Tubo clase II concreto reforzado 86"      (215cm)</v>
          </cell>
          <cell r="C373" t="str">
            <v>ml</v>
          </cell>
          <cell r="D373">
            <v>1410188.7999999998</v>
          </cell>
        </row>
        <row r="374">
          <cell r="A374">
            <v>373</v>
          </cell>
          <cell r="B374" t="str">
            <v>Tubo clase II concreto reforzado 92"      (230cm)</v>
          </cell>
          <cell r="C374" t="str">
            <v>ml</v>
          </cell>
          <cell r="D374">
            <v>1587019.2</v>
          </cell>
        </row>
        <row r="375">
          <cell r="A375">
            <v>374</v>
          </cell>
          <cell r="B375" t="str">
            <v>Tubo clase II concreto sin refuerzo 10"    (25cm)</v>
          </cell>
          <cell r="C375" t="str">
            <v>ml</v>
          </cell>
          <cell r="D375">
            <v>23942.400000000001</v>
          </cell>
        </row>
        <row r="376">
          <cell r="A376">
            <v>375</v>
          </cell>
          <cell r="B376" t="str">
            <v>Tubo clase II concreto sin refuerzo 12"    (30cm)</v>
          </cell>
          <cell r="C376" t="str">
            <v>ml</v>
          </cell>
          <cell r="D376">
            <v>30438.400000000001</v>
          </cell>
        </row>
        <row r="377">
          <cell r="A377">
            <v>376</v>
          </cell>
          <cell r="B377" t="str">
            <v>Tubo clase II concreto sin refuerzo 14"    (35cm)</v>
          </cell>
          <cell r="C377" t="str">
            <v>ml</v>
          </cell>
          <cell r="D377">
            <v>40553.599999999999</v>
          </cell>
        </row>
        <row r="378">
          <cell r="A378">
            <v>377</v>
          </cell>
          <cell r="B378" t="str">
            <v>Tubo clase II concreto sin refuerzo 16"    (40cm)</v>
          </cell>
          <cell r="C378" t="str">
            <v>ml</v>
          </cell>
          <cell r="D378">
            <v>52803.199999999997</v>
          </cell>
        </row>
        <row r="379">
          <cell r="A379">
            <v>378</v>
          </cell>
          <cell r="B379" t="str">
            <v>Tubo clase II concreto sin refuerzo 18"    (45cm)</v>
          </cell>
          <cell r="C379" t="str">
            <v>ml</v>
          </cell>
          <cell r="D379">
            <v>71177.600000000006</v>
          </cell>
        </row>
        <row r="380">
          <cell r="A380">
            <v>379</v>
          </cell>
          <cell r="B380" t="str">
            <v>Tubo clase II concreto sin refuerzo 20"    (50cm)</v>
          </cell>
          <cell r="C380" t="str">
            <v>ml</v>
          </cell>
          <cell r="D380">
            <v>85376</v>
          </cell>
        </row>
        <row r="381">
          <cell r="A381">
            <v>380</v>
          </cell>
          <cell r="B381" t="str">
            <v>Tubo clase II concreto sin refuerzo 24"    (60cm)</v>
          </cell>
          <cell r="C381" t="str">
            <v>ml</v>
          </cell>
          <cell r="D381">
            <v>122867.2</v>
          </cell>
        </row>
        <row r="382">
          <cell r="A382">
            <v>381</v>
          </cell>
          <cell r="B382" t="str">
            <v>Tubo clase II concreto sin refuerzo 6"      (15cm)</v>
          </cell>
          <cell r="C382" t="str">
            <v>ml</v>
          </cell>
          <cell r="D382">
            <v>11043.2</v>
          </cell>
        </row>
        <row r="383">
          <cell r="A383">
            <v>382</v>
          </cell>
          <cell r="B383" t="str">
            <v>Tubo clase II concreto sin refuerzo 8"      (20cm)</v>
          </cell>
          <cell r="C383" t="str">
            <v>ml</v>
          </cell>
          <cell r="D383">
            <v>18652.8</v>
          </cell>
        </row>
        <row r="384">
          <cell r="A384">
            <v>383</v>
          </cell>
          <cell r="B384" t="str">
            <v>Tubo clase III concreto reforzado 24"     (60cm)</v>
          </cell>
          <cell r="C384" t="str">
            <v>ml</v>
          </cell>
          <cell r="D384">
            <v>155857.60000000001</v>
          </cell>
        </row>
        <row r="385">
          <cell r="A385">
            <v>384</v>
          </cell>
          <cell r="B385" t="str">
            <v>Tubo clase III concreto reforzado 27"     (70cm)</v>
          </cell>
          <cell r="C385" t="str">
            <v>ml</v>
          </cell>
          <cell r="D385">
            <v>207686.39999999999</v>
          </cell>
        </row>
        <row r="386">
          <cell r="A386">
            <v>385</v>
          </cell>
          <cell r="B386" t="str">
            <v>Tubo clase III concreto reforzado 30"     (80cm)</v>
          </cell>
          <cell r="C386" t="str">
            <v>ml</v>
          </cell>
          <cell r="D386">
            <v>258772.8</v>
          </cell>
        </row>
        <row r="387">
          <cell r="A387">
            <v>386</v>
          </cell>
          <cell r="B387" t="str">
            <v>Tubo clase III concreto reforzado 36"     (90cm)</v>
          </cell>
          <cell r="C387" t="str">
            <v>ml</v>
          </cell>
          <cell r="D387">
            <v>324382.40000000002</v>
          </cell>
        </row>
        <row r="388">
          <cell r="A388">
            <v>387</v>
          </cell>
          <cell r="B388" t="str">
            <v>Tubo clase III concreto reforzado 40"    (100cm)</v>
          </cell>
          <cell r="C388" t="str">
            <v>ml</v>
          </cell>
          <cell r="D388">
            <v>406835.20000000001</v>
          </cell>
        </row>
        <row r="389">
          <cell r="A389">
            <v>388</v>
          </cell>
          <cell r="B389" t="str">
            <v>Tubo clase III concreto reforzado 44"    (110cm)</v>
          </cell>
          <cell r="C389" t="str">
            <v>ml</v>
          </cell>
          <cell r="D389">
            <v>454952</v>
          </cell>
        </row>
        <row r="390">
          <cell r="A390">
            <v>389</v>
          </cell>
          <cell r="B390" t="str">
            <v>Tubo clase III concreto reforzado 48"    (120cm)</v>
          </cell>
          <cell r="C390" t="str">
            <v>ml</v>
          </cell>
          <cell r="D390">
            <v>533460.80000000005</v>
          </cell>
        </row>
        <row r="391">
          <cell r="A391">
            <v>390</v>
          </cell>
          <cell r="B391" t="str">
            <v>Tubo clase III concreto reforzado 52"    (130cm)</v>
          </cell>
          <cell r="C391" t="str">
            <v>ml</v>
          </cell>
          <cell r="D391">
            <v>591878.40000000002</v>
          </cell>
        </row>
        <row r="392">
          <cell r="A392">
            <v>391</v>
          </cell>
          <cell r="B392" t="str">
            <v>Tubo clase III concreto reforzado 56"   (140cm)</v>
          </cell>
          <cell r="C392" t="str">
            <v>ml</v>
          </cell>
          <cell r="D392">
            <v>655307.19999999995</v>
          </cell>
        </row>
        <row r="393">
          <cell r="A393">
            <v>392</v>
          </cell>
          <cell r="B393" t="str">
            <v>Tubo clase III concreto reforzado 60"   (150cm)</v>
          </cell>
          <cell r="C393" t="str">
            <v>ml</v>
          </cell>
          <cell r="D393">
            <v>782211.2</v>
          </cell>
        </row>
        <row r="394">
          <cell r="A394">
            <v>393</v>
          </cell>
          <cell r="B394" t="str">
            <v>Tubo clase III concreto reforzado 64`` (160cm)</v>
          </cell>
          <cell r="C394" t="str">
            <v>ml</v>
          </cell>
          <cell r="D394">
            <v>822347.2</v>
          </cell>
        </row>
        <row r="395">
          <cell r="A395">
            <v>394</v>
          </cell>
          <cell r="B395" t="str">
            <v>Tubo clase III concreto reforzado 68`` (170cm)</v>
          </cell>
          <cell r="C395" t="str">
            <v>ml</v>
          </cell>
          <cell r="D395">
            <v>930041.6</v>
          </cell>
        </row>
        <row r="396">
          <cell r="A396">
            <v>395</v>
          </cell>
          <cell r="B396" t="str">
            <v>Tubo clase III concreto reforzado 72`` (180cm)</v>
          </cell>
          <cell r="C396" t="str">
            <v>ml</v>
          </cell>
          <cell r="D396">
            <v>1087384</v>
          </cell>
        </row>
        <row r="397">
          <cell r="A397">
            <v>396</v>
          </cell>
          <cell r="B397" t="str">
            <v>Tubo clase III concreto reforzado 80`` (200cm)</v>
          </cell>
          <cell r="C397" t="str">
            <v>ml</v>
          </cell>
          <cell r="D397">
            <v>1290337.6000000001</v>
          </cell>
        </row>
        <row r="398">
          <cell r="A398">
            <v>397</v>
          </cell>
          <cell r="B398" t="str">
            <v>Tubo clase III concreto reforzado 86`` (215cm)</v>
          </cell>
          <cell r="C398" t="str">
            <v>ml</v>
          </cell>
          <cell r="D398">
            <v>1448329.6</v>
          </cell>
        </row>
        <row r="399">
          <cell r="A399">
            <v>398</v>
          </cell>
          <cell r="B399" t="str">
            <v>Tubo clase III concreto reforzado 92`` (230cm)</v>
          </cell>
          <cell r="C399" t="str">
            <v>ml</v>
          </cell>
          <cell r="D399">
            <v>1615508.8</v>
          </cell>
        </row>
        <row r="400">
          <cell r="A400">
            <v>399</v>
          </cell>
          <cell r="B400" t="str">
            <v>Tubo clase IV  concreto reforzado 48`` (120cm)</v>
          </cell>
          <cell r="C400" t="str">
            <v>ml</v>
          </cell>
          <cell r="D400">
            <v>611366.40000000002</v>
          </cell>
        </row>
        <row r="401">
          <cell r="A401">
            <v>400</v>
          </cell>
          <cell r="B401" t="str">
            <v>Tubo clase IV  concreto reforzado 68`` (170cm)</v>
          </cell>
          <cell r="C401" t="str">
            <v>ml</v>
          </cell>
          <cell r="D401">
            <v>1067988.8</v>
          </cell>
        </row>
        <row r="402">
          <cell r="A402">
            <v>401</v>
          </cell>
          <cell r="B402" t="str">
            <v>Tubo clase IV concreto reforzado 24`` (60cm)</v>
          </cell>
          <cell r="C402" t="str">
            <v>ml</v>
          </cell>
          <cell r="D402">
            <v>177108.8</v>
          </cell>
        </row>
        <row r="403">
          <cell r="A403">
            <v>402</v>
          </cell>
          <cell r="B403" t="str">
            <v>Tubo clase IV concreto reforzado 27`` (70cm)</v>
          </cell>
          <cell r="C403" t="str">
            <v>ml</v>
          </cell>
          <cell r="D403">
            <v>236918.39999999999</v>
          </cell>
        </row>
        <row r="404">
          <cell r="A404">
            <v>403</v>
          </cell>
          <cell r="B404" t="str">
            <v>Tubo clase IV concreto reforzado 30`` (80cm)</v>
          </cell>
          <cell r="C404" t="str">
            <v>ml</v>
          </cell>
          <cell r="D404">
            <v>296635.2</v>
          </cell>
        </row>
        <row r="405">
          <cell r="A405">
            <v>404</v>
          </cell>
          <cell r="B405" t="str">
            <v>Tubo clase IV concreto reforzado 36`` (90cm)</v>
          </cell>
          <cell r="C405" t="str">
            <v>ml</v>
          </cell>
          <cell r="D405">
            <v>371988.8</v>
          </cell>
        </row>
        <row r="406">
          <cell r="A406">
            <v>405</v>
          </cell>
          <cell r="B406" t="str">
            <v>Tubo clase IV concreto reforzado 40`` (100cm)</v>
          </cell>
          <cell r="C406" t="str">
            <v>ml</v>
          </cell>
          <cell r="D406">
            <v>465809.6</v>
          </cell>
        </row>
        <row r="407">
          <cell r="A407">
            <v>406</v>
          </cell>
          <cell r="B407" t="str">
            <v>Tubo clase IV concreto reforzado 44`` (110cm)</v>
          </cell>
          <cell r="C407" t="str">
            <v>ml</v>
          </cell>
          <cell r="D407">
            <v>521489.6</v>
          </cell>
        </row>
        <row r="408">
          <cell r="A408">
            <v>407</v>
          </cell>
          <cell r="B408" t="str">
            <v>Tubo clase IV concreto reforzado 52`` (130cm)</v>
          </cell>
          <cell r="C408" t="str">
            <v>ml</v>
          </cell>
          <cell r="D408">
            <v>683843.2</v>
          </cell>
        </row>
        <row r="409">
          <cell r="A409">
            <v>408</v>
          </cell>
          <cell r="B409" t="str">
            <v>Tubo clase IV concreto reforzado 56`` (140cm)</v>
          </cell>
          <cell r="C409" t="str">
            <v>ml</v>
          </cell>
          <cell r="D409">
            <v>724443.2</v>
          </cell>
        </row>
        <row r="410">
          <cell r="A410">
            <v>409</v>
          </cell>
          <cell r="B410" t="str">
            <v>Tubo clase IV concreto reforzado 60`` (150cm)</v>
          </cell>
          <cell r="C410" t="str">
            <v>ml</v>
          </cell>
          <cell r="D410">
            <v>829910.4</v>
          </cell>
        </row>
        <row r="411">
          <cell r="A411">
            <v>410</v>
          </cell>
          <cell r="B411" t="str">
            <v>Tubo clase IV concreto reforzado 64`` (160cm)</v>
          </cell>
          <cell r="C411" t="str">
            <v>ml</v>
          </cell>
          <cell r="D411">
            <v>943544</v>
          </cell>
        </row>
        <row r="412">
          <cell r="A412">
            <v>411</v>
          </cell>
          <cell r="B412" t="str">
            <v>Tubo clase IV concreto reforzado 72`` (180cm)</v>
          </cell>
          <cell r="C412" t="str">
            <v>ml</v>
          </cell>
          <cell r="D412">
            <v>1194057.6000000001</v>
          </cell>
        </row>
        <row r="413">
          <cell r="A413">
            <v>412</v>
          </cell>
          <cell r="B413" t="str">
            <v>Tubo clase IV concreto reforzado 80`` (200cm)</v>
          </cell>
          <cell r="C413" t="str">
            <v>ml</v>
          </cell>
          <cell r="D413">
            <v>1480252.8</v>
          </cell>
        </row>
        <row r="414">
          <cell r="A414">
            <v>413</v>
          </cell>
          <cell r="B414" t="str">
            <v>Tubo clase IV concreto reforzado 86`` (215cm)</v>
          </cell>
          <cell r="C414" t="str">
            <v>ml</v>
          </cell>
          <cell r="D414">
            <v>1777537.6</v>
          </cell>
        </row>
        <row r="415">
          <cell r="A415">
            <v>414</v>
          </cell>
          <cell r="B415" t="str">
            <v>Tubo clase IV concreto reforzado 92`` (230cm)</v>
          </cell>
          <cell r="C415" t="str">
            <v>ml</v>
          </cell>
          <cell r="D415">
            <v>1941190.4</v>
          </cell>
        </row>
        <row r="416">
          <cell r="A416">
            <v>415</v>
          </cell>
          <cell r="B416" t="str">
            <v>Tubo clase única concreto sin refuerzo 27" (70cm)</v>
          </cell>
          <cell r="C416" t="str">
            <v>ml</v>
          </cell>
          <cell r="D416">
            <v>155300.79999999999</v>
          </cell>
        </row>
        <row r="417">
          <cell r="A417">
            <v>416</v>
          </cell>
          <cell r="B417" t="str">
            <v>Tubo clase única concreto sin refuerzo 30" (80cm)</v>
          </cell>
          <cell r="C417" t="str">
            <v>ml</v>
          </cell>
          <cell r="D417">
            <v>194044.79999999999</v>
          </cell>
        </row>
        <row r="418">
          <cell r="A418">
            <v>417</v>
          </cell>
          <cell r="B418" t="str">
            <v>Tubo clase única concreto sin refuerzo 36" (90cm)</v>
          </cell>
          <cell r="C418" t="str">
            <v>ml</v>
          </cell>
          <cell r="D418">
            <v>244156.79999999999</v>
          </cell>
        </row>
        <row r="419">
          <cell r="A419">
            <v>418</v>
          </cell>
          <cell r="B419" t="str">
            <v>Tubo clase única concreto sin refuerzo 40" (100cm)</v>
          </cell>
          <cell r="C419" t="str">
            <v>ml</v>
          </cell>
          <cell r="D419">
            <v>305451.2</v>
          </cell>
        </row>
        <row r="420">
          <cell r="A420">
            <v>419</v>
          </cell>
          <cell r="B420" t="str">
            <v>Bordillo prefabricado A-80</v>
          </cell>
          <cell r="C420" t="str">
            <v>und</v>
          </cell>
          <cell r="D420">
            <v>15168</v>
          </cell>
        </row>
        <row r="421">
          <cell r="A421">
            <v>420</v>
          </cell>
          <cell r="B421" t="str">
            <v>Borde Contenedor de raiz Tipo A (1,00x0,12x0,135 MTRS)</v>
          </cell>
          <cell r="C421" t="str">
            <v>und</v>
          </cell>
          <cell r="D421">
            <v>7000</v>
          </cell>
        </row>
        <row r="422">
          <cell r="A422">
            <v>421</v>
          </cell>
          <cell r="B422" t="str">
            <v>Pieza remate rampa Tipo B A-115</v>
          </cell>
          <cell r="C422" t="str">
            <v>und</v>
          </cell>
          <cell r="D422">
            <v>27259.999999999996</v>
          </cell>
        </row>
        <row r="423">
          <cell r="A423">
            <v>422</v>
          </cell>
          <cell r="B423" t="str">
            <v>Paradero M-10</v>
          </cell>
          <cell r="C423" t="str">
            <v>und</v>
          </cell>
          <cell r="D423">
            <v>11840217.4</v>
          </cell>
        </row>
        <row r="424">
          <cell r="A424">
            <v>423</v>
          </cell>
          <cell r="B424" t="str">
            <v>Marco Rejilla Sumidero SL -150</v>
          </cell>
          <cell r="C424" t="str">
            <v>und</v>
          </cell>
          <cell r="D424">
            <v>88160</v>
          </cell>
        </row>
        <row r="425">
          <cell r="A425">
            <v>424</v>
          </cell>
          <cell r="B425" t="str">
            <v>Marco Rejilla Sumidero SL -200</v>
          </cell>
          <cell r="C425" t="str">
            <v>und</v>
          </cell>
          <cell r="D425">
            <v>95120</v>
          </cell>
        </row>
        <row r="426">
          <cell r="A426">
            <v>425</v>
          </cell>
          <cell r="B426" t="str">
            <v>Marco Rejilla Sumidero SL -250</v>
          </cell>
          <cell r="C426" t="str">
            <v>und</v>
          </cell>
          <cell r="D426">
            <v>261000</v>
          </cell>
        </row>
        <row r="427">
          <cell r="A427">
            <v>426</v>
          </cell>
          <cell r="B427" t="str">
            <v>Tubo cuadrado de 1" cal-20</v>
          </cell>
          <cell r="C427" t="str">
            <v>ml</v>
          </cell>
          <cell r="D427">
            <v>9578.1200000000008</v>
          </cell>
        </row>
        <row r="428">
          <cell r="A428">
            <v>427</v>
          </cell>
          <cell r="B428" t="str">
            <v>Tubo en acero   3"</v>
          </cell>
          <cell r="C428" t="str">
            <v>ml</v>
          </cell>
          <cell r="D428">
            <v>25000</v>
          </cell>
        </row>
        <row r="429">
          <cell r="A429">
            <v>428</v>
          </cell>
          <cell r="B429" t="str">
            <v>Tubo en acero   4"</v>
          </cell>
          <cell r="C429" t="str">
            <v>ml</v>
          </cell>
          <cell r="D429">
            <v>39400</v>
          </cell>
        </row>
        <row r="430">
          <cell r="A430">
            <v>429</v>
          </cell>
          <cell r="B430" t="str">
            <v>Tubo en acero   5"</v>
          </cell>
          <cell r="C430" t="str">
            <v>ml</v>
          </cell>
          <cell r="D430">
            <v>49300</v>
          </cell>
        </row>
        <row r="431">
          <cell r="A431">
            <v>430</v>
          </cell>
          <cell r="B431" t="str">
            <v>Tubo en acero   6"</v>
          </cell>
          <cell r="C431" t="str">
            <v>ml</v>
          </cell>
          <cell r="D431">
            <v>55000</v>
          </cell>
        </row>
        <row r="432">
          <cell r="A432">
            <v>431</v>
          </cell>
          <cell r="B432" t="str">
            <v>Tubo en acero   8"</v>
          </cell>
          <cell r="C432" t="str">
            <v>ml</v>
          </cell>
          <cell r="D432">
            <v>83810</v>
          </cell>
        </row>
        <row r="433">
          <cell r="A433">
            <v>432</v>
          </cell>
          <cell r="B433" t="str">
            <v>Tubo en acero  10"</v>
          </cell>
          <cell r="C433" t="str">
            <v>ml</v>
          </cell>
          <cell r="D433">
            <v>118320</v>
          </cell>
        </row>
        <row r="434">
          <cell r="A434">
            <v>433</v>
          </cell>
          <cell r="B434" t="str">
            <v>Tubo en acero 12"</v>
          </cell>
          <cell r="C434" t="str">
            <v>ml</v>
          </cell>
          <cell r="D434">
            <v>147900</v>
          </cell>
        </row>
        <row r="435">
          <cell r="A435">
            <v>434</v>
          </cell>
          <cell r="B435" t="str">
            <v>Tubo en acero 18"</v>
          </cell>
          <cell r="C435" t="str">
            <v>ml</v>
          </cell>
          <cell r="D435">
            <v>197200</v>
          </cell>
        </row>
        <row r="436">
          <cell r="A436">
            <v>435</v>
          </cell>
          <cell r="B436" t="str">
            <v>Tubo en acero 20"</v>
          </cell>
          <cell r="C436" t="str">
            <v>ml</v>
          </cell>
          <cell r="D436">
            <v>246500</v>
          </cell>
        </row>
        <row r="437">
          <cell r="A437">
            <v>436</v>
          </cell>
          <cell r="B437" t="str">
            <v>Tubo gres 4"</v>
          </cell>
          <cell r="C437" t="str">
            <v>ml</v>
          </cell>
          <cell r="D437">
            <v>5672</v>
          </cell>
        </row>
        <row r="438">
          <cell r="A438">
            <v>437</v>
          </cell>
          <cell r="B438" t="str">
            <v>Tubo gres 6"</v>
          </cell>
          <cell r="C438" t="str">
            <v>ml</v>
          </cell>
          <cell r="D438">
            <v>9771</v>
          </cell>
        </row>
        <row r="439">
          <cell r="A439">
            <v>438</v>
          </cell>
          <cell r="B439" t="str">
            <v>Tubo gres 8"</v>
          </cell>
          <cell r="C439" t="str">
            <v>ml</v>
          </cell>
          <cell r="D439">
            <v>17153</v>
          </cell>
        </row>
        <row r="440">
          <cell r="A440">
            <v>439</v>
          </cell>
          <cell r="B440" t="str">
            <v>Tubo gres 10"</v>
          </cell>
          <cell r="C440" t="str">
            <v>ml</v>
          </cell>
          <cell r="D440">
            <v>21873</v>
          </cell>
        </row>
        <row r="441">
          <cell r="A441">
            <v>440</v>
          </cell>
          <cell r="B441" t="str">
            <v>Tubo gres 12"</v>
          </cell>
          <cell r="C441" t="str">
            <v>ml</v>
          </cell>
          <cell r="D441">
            <v>26950</v>
          </cell>
        </row>
        <row r="442">
          <cell r="A442">
            <v>441</v>
          </cell>
          <cell r="B442" t="str">
            <v>Tubo gres 14"</v>
          </cell>
          <cell r="C442" t="str">
            <v>ml</v>
          </cell>
          <cell r="D442">
            <v>32039</v>
          </cell>
        </row>
        <row r="443">
          <cell r="A443">
            <v>442</v>
          </cell>
          <cell r="B443" t="str">
            <v>Tubo gres drenaje 4"</v>
          </cell>
          <cell r="C443" t="str">
            <v>und</v>
          </cell>
          <cell r="D443">
            <v>6809</v>
          </cell>
        </row>
        <row r="444">
          <cell r="A444">
            <v>443</v>
          </cell>
          <cell r="B444" t="str">
            <v>Tubo rectangular</v>
          </cell>
          <cell r="C444" t="str">
            <v>ml</v>
          </cell>
          <cell r="D444">
            <v>3000</v>
          </cell>
        </row>
        <row r="445">
          <cell r="A445">
            <v>444</v>
          </cell>
          <cell r="B445" t="str">
            <v>Tee Hf ext. Liso junta rápida PVC 10x10 (250x250)</v>
          </cell>
          <cell r="C445" t="str">
            <v>und</v>
          </cell>
          <cell r="D445">
            <v>1131000</v>
          </cell>
        </row>
        <row r="446">
          <cell r="A446">
            <v>445</v>
          </cell>
          <cell r="B446" t="str">
            <v>Tee Hf ext. Liso junta rápida PVC 10x2 (250x50)</v>
          </cell>
          <cell r="C446" t="str">
            <v>und</v>
          </cell>
          <cell r="D446">
            <v>568101</v>
          </cell>
        </row>
        <row r="447">
          <cell r="A447">
            <v>446</v>
          </cell>
          <cell r="B447" t="str">
            <v>Tee Hf ext. Liso junta rápida PVC 10x3 (250x75)</v>
          </cell>
          <cell r="C447" t="str">
            <v>und</v>
          </cell>
          <cell r="D447">
            <v>662360</v>
          </cell>
        </row>
        <row r="448">
          <cell r="A448">
            <v>447</v>
          </cell>
          <cell r="B448" t="str">
            <v>Tee Hf ext. Liso junta rápida PVC 10x4 (250x100)</v>
          </cell>
          <cell r="C448" t="str">
            <v>und</v>
          </cell>
          <cell r="D448">
            <v>679760</v>
          </cell>
        </row>
        <row r="449">
          <cell r="A449">
            <v>448</v>
          </cell>
          <cell r="B449" t="str">
            <v>Tee Hf ext. Liso junta rápida PVC 10x6 (250x150)</v>
          </cell>
          <cell r="C449" t="str">
            <v>und</v>
          </cell>
          <cell r="D449">
            <v>716880</v>
          </cell>
        </row>
        <row r="450">
          <cell r="A450">
            <v>449</v>
          </cell>
          <cell r="B450" t="str">
            <v>Tee Hf ext. Liso junta rápida PVC 10x8 (250x200)</v>
          </cell>
          <cell r="C450" t="str">
            <v>und</v>
          </cell>
          <cell r="D450">
            <v>827080</v>
          </cell>
        </row>
        <row r="451">
          <cell r="A451">
            <v>450</v>
          </cell>
          <cell r="B451" t="str">
            <v>Tee Hf ext. Liso junta rápida PVC 12x10 (300x250)</v>
          </cell>
          <cell r="C451" t="str">
            <v>und</v>
          </cell>
          <cell r="D451">
            <v>1431440</v>
          </cell>
        </row>
        <row r="452">
          <cell r="A452">
            <v>451</v>
          </cell>
          <cell r="B452" t="str">
            <v>Tee Hf ext. Liso junta rápida PVC 12x12 (300x300)</v>
          </cell>
          <cell r="C452" t="str">
            <v>und</v>
          </cell>
          <cell r="D452">
            <v>2064117.6470588234</v>
          </cell>
        </row>
        <row r="453">
          <cell r="A453">
            <v>452</v>
          </cell>
          <cell r="B453" t="str">
            <v>Tee Hf ext. Liso junta rápida PVC 12x2 (300x50)</v>
          </cell>
          <cell r="C453" t="str">
            <v>und</v>
          </cell>
          <cell r="D453">
            <v>757242</v>
          </cell>
        </row>
        <row r="454">
          <cell r="A454">
            <v>453</v>
          </cell>
          <cell r="B454" t="str">
            <v>Tee Hf ext. Liso junta rápida PVC 12x3 (300x75)</v>
          </cell>
          <cell r="C454" t="str">
            <v>und</v>
          </cell>
          <cell r="D454">
            <v>1095492.6829268294</v>
          </cell>
        </row>
        <row r="455">
          <cell r="A455">
            <v>454</v>
          </cell>
          <cell r="B455" t="str">
            <v>Tee Hf ext. Liso junta rápida PVC 12x4 (300x100)</v>
          </cell>
          <cell r="C455" t="str">
            <v>und</v>
          </cell>
          <cell r="D455">
            <v>1122880</v>
          </cell>
        </row>
        <row r="456">
          <cell r="A456">
            <v>455</v>
          </cell>
          <cell r="B456" t="str">
            <v>Tee Hf ext. Liso junta rápida PVC 12x6 (300x150)</v>
          </cell>
          <cell r="C456" t="str">
            <v>und</v>
          </cell>
          <cell r="D456">
            <v>1369365.8536585367</v>
          </cell>
        </row>
        <row r="457">
          <cell r="A457">
            <v>456</v>
          </cell>
          <cell r="B457" t="str">
            <v>Tee Hf ext. Liso junta rápida PVC 12x8 (300x200)</v>
          </cell>
          <cell r="C457" t="str">
            <v>und</v>
          </cell>
          <cell r="D457">
            <v>1510724.0704500978</v>
          </cell>
        </row>
        <row r="458">
          <cell r="A458">
            <v>457</v>
          </cell>
          <cell r="B458" t="str">
            <v>Tee Hf ext. Liso junta rápida PVC 24x10 (600x250)</v>
          </cell>
          <cell r="C458" t="str">
            <v>und</v>
          </cell>
          <cell r="D458">
            <v>5962400</v>
          </cell>
        </row>
        <row r="459">
          <cell r="A459">
            <v>458</v>
          </cell>
          <cell r="B459" t="str">
            <v>Tee Hf ext. Liso junta rápida PVC 24x12 (600x300)</v>
          </cell>
          <cell r="C459" t="str">
            <v>und</v>
          </cell>
          <cell r="D459">
            <v>6106240</v>
          </cell>
        </row>
        <row r="460">
          <cell r="A460">
            <v>459</v>
          </cell>
          <cell r="B460" t="str">
            <v>Tee Hf ext. Liso junta rápida PVC 24x14 (600x350)</v>
          </cell>
          <cell r="C460" t="str">
            <v>und</v>
          </cell>
          <cell r="D460">
            <v>6357960</v>
          </cell>
        </row>
        <row r="461">
          <cell r="A461">
            <v>460</v>
          </cell>
          <cell r="B461" t="str">
            <v>Tee Hf ext. Liso junta rápida PVC 24x16 (600x400)</v>
          </cell>
          <cell r="C461" t="str">
            <v>und</v>
          </cell>
          <cell r="D461">
            <v>7252320</v>
          </cell>
        </row>
        <row r="462">
          <cell r="A462">
            <v>461</v>
          </cell>
          <cell r="B462" t="str">
            <v>Tee Hf ext. Liso junta rápida PVC 24x18 (600x450)</v>
          </cell>
          <cell r="C462" t="str">
            <v>und</v>
          </cell>
          <cell r="D462">
            <v>8121160</v>
          </cell>
        </row>
        <row r="463">
          <cell r="A463">
            <v>462</v>
          </cell>
          <cell r="B463" t="str">
            <v>Tee Hf ext. Liso junta rápida PVC 24x20 (600x500)</v>
          </cell>
          <cell r="C463" t="str">
            <v>und</v>
          </cell>
          <cell r="D463">
            <v>9068880</v>
          </cell>
        </row>
        <row r="464">
          <cell r="A464">
            <v>463</v>
          </cell>
          <cell r="B464" t="str">
            <v>Tee Hf ext. Liso junta rápida PVC 24x24 (600x600)</v>
          </cell>
          <cell r="C464" t="str">
            <v>und</v>
          </cell>
          <cell r="D464">
            <v>9951640</v>
          </cell>
        </row>
        <row r="465">
          <cell r="A465">
            <v>464</v>
          </cell>
          <cell r="B465" t="str">
            <v>Tee Hf ext. Liso junta rápida PVC 24x8 (600x200)</v>
          </cell>
          <cell r="C465" t="str">
            <v>und</v>
          </cell>
          <cell r="D465">
            <v>5447360</v>
          </cell>
        </row>
        <row r="466">
          <cell r="A466">
            <v>465</v>
          </cell>
          <cell r="B466" t="str">
            <v>Tee Hf ext. Liso junta rápida PVC 4x3 (100x75)</v>
          </cell>
          <cell r="C466" t="str">
            <v>und</v>
          </cell>
          <cell r="D466">
            <v>108288</v>
          </cell>
        </row>
        <row r="467">
          <cell r="A467">
            <v>466</v>
          </cell>
          <cell r="B467" t="str">
            <v>Tee Hf ext. Liso junta rápida PVC 4x4 (100x100)</v>
          </cell>
          <cell r="C467" t="str">
            <v>und</v>
          </cell>
          <cell r="D467">
            <v>127600</v>
          </cell>
        </row>
        <row r="468">
          <cell r="A468">
            <v>467</v>
          </cell>
          <cell r="B468" t="str">
            <v>Tee Hf ext. Liso junta rápida PVC 6x2 (150x50)</v>
          </cell>
          <cell r="C468" t="str">
            <v>und</v>
          </cell>
          <cell r="D468">
            <v>135720</v>
          </cell>
        </row>
        <row r="469">
          <cell r="A469">
            <v>468</v>
          </cell>
          <cell r="B469" t="str">
            <v>Tee Hf ext. Liso junta rápida PVC 6x3 (150x75)</v>
          </cell>
          <cell r="C469" t="str">
            <v>und</v>
          </cell>
          <cell r="D469">
            <v>225612</v>
          </cell>
        </row>
        <row r="470">
          <cell r="A470">
            <v>469</v>
          </cell>
          <cell r="B470" t="str">
            <v>Tee Hf ext. Liso junta rápida PVC 6x4 (150x100)</v>
          </cell>
          <cell r="C470" t="str">
            <v>und</v>
          </cell>
          <cell r="D470">
            <v>280720</v>
          </cell>
        </row>
        <row r="471">
          <cell r="A471">
            <v>470</v>
          </cell>
          <cell r="B471" t="str">
            <v>Tee Hf ext. Liso junta rápida PVC 6x6 (150x150)</v>
          </cell>
          <cell r="C471" t="str">
            <v>und</v>
          </cell>
          <cell r="D471">
            <v>184972.44</v>
          </cell>
        </row>
        <row r="472">
          <cell r="A472">
            <v>471</v>
          </cell>
          <cell r="B472" t="str">
            <v>Tee Hf ext. Liso junta rápida PVC 8x2 (200x50)</v>
          </cell>
          <cell r="C472" t="str">
            <v>und</v>
          </cell>
          <cell r="D472">
            <v>388600</v>
          </cell>
        </row>
        <row r="473">
          <cell r="A473">
            <v>472</v>
          </cell>
          <cell r="B473" t="str">
            <v>Tee Hf ext. Liso junta rápida PVC 8x3 (200x75)</v>
          </cell>
          <cell r="C473" t="str">
            <v>und</v>
          </cell>
          <cell r="D473">
            <v>491260</v>
          </cell>
        </row>
        <row r="474">
          <cell r="A474">
            <v>473</v>
          </cell>
          <cell r="B474" t="str">
            <v>Tee Hf ext. Liso junta rápida PVC 8x4 (200x100)</v>
          </cell>
          <cell r="C474" t="str">
            <v>und</v>
          </cell>
          <cell r="D474">
            <v>515082.56880733941</v>
          </cell>
        </row>
        <row r="475">
          <cell r="A475">
            <v>474</v>
          </cell>
          <cell r="B475" t="str">
            <v>Tee Hf ext. Liso junta rápida PVC 8x6 (200x150)</v>
          </cell>
          <cell r="C475" t="str">
            <v>und</v>
          </cell>
          <cell r="D475">
            <v>546303</v>
          </cell>
        </row>
        <row r="476">
          <cell r="A476">
            <v>475</v>
          </cell>
          <cell r="B476" t="str">
            <v>Tee Hf ext. Liso junta rápida PVC 8x8 (200x200)</v>
          </cell>
          <cell r="C476" t="str">
            <v>und</v>
          </cell>
          <cell r="D476">
            <v>607326.92307692301</v>
          </cell>
        </row>
        <row r="477">
          <cell r="A477">
            <v>476</v>
          </cell>
          <cell r="B477" t="str">
            <v>Tapon HD 16" Extremo liso</v>
          </cell>
          <cell r="C477" t="str">
            <v>und</v>
          </cell>
          <cell r="D477">
            <v>792280</v>
          </cell>
        </row>
        <row r="478">
          <cell r="A478">
            <v>477</v>
          </cell>
          <cell r="B478" t="str">
            <v>Tapon HD 14" Extremo liso</v>
          </cell>
          <cell r="C478" t="str">
            <v>und</v>
          </cell>
          <cell r="D478">
            <v>612480</v>
          </cell>
        </row>
        <row r="479">
          <cell r="A479">
            <v>478</v>
          </cell>
          <cell r="B479" t="str">
            <v>Tapon HD 20" Extremo liso</v>
          </cell>
          <cell r="C479" t="str">
            <v>und</v>
          </cell>
          <cell r="D479">
            <v>1421000</v>
          </cell>
        </row>
        <row r="480">
          <cell r="A480">
            <v>479</v>
          </cell>
          <cell r="B480" t="str">
            <v>Tapones HF macho para PVC 4"</v>
          </cell>
          <cell r="C480" t="str">
            <v>und</v>
          </cell>
          <cell r="D480">
            <v>63800</v>
          </cell>
        </row>
        <row r="481">
          <cell r="A481">
            <v>480</v>
          </cell>
          <cell r="B481" t="str">
            <v>Asfalto liquido para riegos de imprimacion (ET 220-05)</v>
          </cell>
          <cell r="C481" t="str">
            <v>lt</v>
          </cell>
          <cell r="D481">
            <v>1563</v>
          </cell>
        </row>
        <row r="482">
          <cell r="A482">
            <v>481</v>
          </cell>
          <cell r="B482" t="str">
            <v>Luminaria  horizontal cerrada sodio de 70 w 208/220v</v>
          </cell>
          <cell r="C482" t="str">
            <v>und</v>
          </cell>
          <cell r="D482">
            <v>157238</v>
          </cell>
        </row>
        <row r="483">
          <cell r="A483">
            <v>482</v>
          </cell>
          <cell r="B483" t="str">
            <v>Luminaria  horizontal cerrada sodio de 250 w 208/220v</v>
          </cell>
          <cell r="C483" t="str">
            <v>und</v>
          </cell>
          <cell r="D483">
            <v>265756</v>
          </cell>
        </row>
        <row r="484">
          <cell r="A484">
            <v>483</v>
          </cell>
          <cell r="B484" t="str">
            <v>Luminaria  horizontal cerrada sodio de 150 w 208/220v</v>
          </cell>
          <cell r="C484" t="str">
            <v>und</v>
          </cell>
          <cell r="D484">
            <v>241802</v>
          </cell>
        </row>
        <row r="485">
          <cell r="A485">
            <v>484</v>
          </cell>
          <cell r="B485" t="str">
            <v>Poste fijación p/ def. Vial  (incluye tornillos)</v>
          </cell>
          <cell r="C485" t="str">
            <v>und</v>
          </cell>
          <cell r="D485">
            <v>68788</v>
          </cell>
        </row>
        <row r="486">
          <cell r="A486">
            <v>485</v>
          </cell>
          <cell r="B486" t="str">
            <v>POSTE HISTÓRICO CON 2 BRAZOS SIN LUM(9m)</v>
          </cell>
          <cell r="C486" t="str">
            <v>und</v>
          </cell>
          <cell r="D486">
            <v>2163385</v>
          </cell>
        </row>
        <row r="487">
          <cell r="A487">
            <v>486</v>
          </cell>
          <cell r="B487" t="str">
            <v>Poste metálico galvanizado. 10. m. incl. 1 brazo</v>
          </cell>
          <cell r="C487" t="str">
            <v>und</v>
          </cell>
          <cell r="D487">
            <v>1216462</v>
          </cell>
        </row>
        <row r="488">
          <cell r="A488">
            <v>487</v>
          </cell>
          <cell r="B488" t="str">
            <v>Poste Metálico Homologado EEB 10.20m</v>
          </cell>
          <cell r="C488" t="str">
            <v>und</v>
          </cell>
          <cell r="D488">
            <v>1176414</v>
          </cell>
        </row>
        <row r="489">
          <cell r="A489">
            <v>488</v>
          </cell>
          <cell r="B489" t="str">
            <v>Poste Metálico Pintado 10 m. Brazo Doble</v>
          </cell>
          <cell r="C489" t="str">
            <v>und</v>
          </cell>
          <cell r="D489">
            <v>1225833</v>
          </cell>
        </row>
        <row r="490">
          <cell r="A490">
            <v>489</v>
          </cell>
          <cell r="B490" t="str">
            <v>Poste Metálico de 10.00 mts de altura, galvanizado en caliente, recto para alumbrado publico, incluye sistema de anclaje</v>
          </cell>
          <cell r="C490" t="str">
            <v>und</v>
          </cell>
          <cell r="D490">
            <v>933987.92</v>
          </cell>
        </row>
        <row r="491">
          <cell r="A491">
            <v>490</v>
          </cell>
          <cell r="B491" t="str">
            <v>Poste Metálico Pintado 12 m. Brazo Doble</v>
          </cell>
          <cell r="C491" t="str">
            <v>und</v>
          </cell>
          <cell r="D491">
            <v>1431518</v>
          </cell>
        </row>
        <row r="492">
          <cell r="A492">
            <v>491</v>
          </cell>
          <cell r="B492" t="str">
            <v>Poste Metálico Pintado 12 m. Brazo Sencillo</v>
          </cell>
          <cell r="C492" t="str">
            <v>und</v>
          </cell>
          <cell r="D492">
            <v>1431518</v>
          </cell>
        </row>
        <row r="493">
          <cell r="A493">
            <v>492</v>
          </cell>
          <cell r="B493" t="str">
            <v>Poste Metálico de 9.00 mts de altura, galvanizado en caliente, recto para alumbrado publico, incluye sistema de anclaje</v>
          </cell>
          <cell r="C493" t="str">
            <v>und</v>
          </cell>
          <cell r="D493">
            <v>872995.12</v>
          </cell>
        </row>
        <row r="494">
          <cell r="A494">
            <v>493</v>
          </cell>
          <cell r="B494" t="str">
            <v>Poste Peatonal 6 m. M-130 Brazo Doble 4 mm</v>
          </cell>
          <cell r="C494" t="str">
            <v>und</v>
          </cell>
          <cell r="D494">
            <v>572759</v>
          </cell>
        </row>
        <row r="495">
          <cell r="A495">
            <v>494</v>
          </cell>
          <cell r="B495" t="str">
            <v>Poste Peatonal 6 m. M-130 Brazo Sencillo 4mm</v>
          </cell>
          <cell r="C495" t="str">
            <v>und</v>
          </cell>
          <cell r="D495">
            <v>572759</v>
          </cell>
        </row>
        <row r="496">
          <cell r="A496">
            <v>495</v>
          </cell>
          <cell r="B496" t="str">
            <v>Postes alum. Publico 10mts 1050kg extraref</v>
          </cell>
          <cell r="C496" t="str">
            <v>und</v>
          </cell>
          <cell r="D496">
            <v>614939.19999999995</v>
          </cell>
        </row>
        <row r="497">
          <cell r="A497">
            <v>496</v>
          </cell>
          <cell r="B497" t="str">
            <v>Postes alum. Publico 10mts 510kg línea</v>
          </cell>
          <cell r="C497" t="str">
            <v>und</v>
          </cell>
          <cell r="D497">
            <v>367720</v>
          </cell>
        </row>
        <row r="498">
          <cell r="A498">
            <v>497</v>
          </cell>
          <cell r="B498" t="str">
            <v>Postes alum. Publico 10mts 750kg reforzada</v>
          </cell>
          <cell r="C498" t="str">
            <v>und</v>
          </cell>
          <cell r="D498">
            <v>357929.6</v>
          </cell>
        </row>
        <row r="499">
          <cell r="A499">
            <v>498</v>
          </cell>
          <cell r="B499" t="str">
            <v>Postes alum. Publico 12mts 1050kg extraref</v>
          </cell>
          <cell r="C499" t="str">
            <v>und</v>
          </cell>
          <cell r="D499">
            <v>766992</v>
          </cell>
        </row>
        <row r="500">
          <cell r="A500">
            <v>499</v>
          </cell>
          <cell r="B500" t="str">
            <v>Postes alum. Publico 12mts 510kg línea</v>
          </cell>
          <cell r="C500" t="str">
            <v>und</v>
          </cell>
          <cell r="D500">
            <v>430320</v>
          </cell>
        </row>
        <row r="501">
          <cell r="A501">
            <v>500</v>
          </cell>
          <cell r="B501" t="str">
            <v>Postes alum. Publico 14mts 1050kg extraref</v>
          </cell>
          <cell r="C501" t="str">
            <v>und</v>
          </cell>
          <cell r="D501">
            <v>772560</v>
          </cell>
        </row>
        <row r="502">
          <cell r="A502">
            <v>501</v>
          </cell>
          <cell r="B502" t="str">
            <v>Postes alum. Publico 14mts 1350kg extraref</v>
          </cell>
          <cell r="C502" t="str">
            <v>und</v>
          </cell>
          <cell r="D502">
            <v>931480</v>
          </cell>
        </row>
        <row r="503">
          <cell r="A503">
            <v>502</v>
          </cell>
          <cell r="B503" t="str">
            <v>Postes alum. Publico 14mts 750kg reforzada</v>
          </cell>
          <cell r="C503" t="str">
            <v>und</v>
          </cell>
          <cell r="D503">
            <v>788800</v>
          </cell>
        </row>
        <row r="504">
          <cell r="A504">
            <v>503</v>
          </cell>
          <cell r="B504" t="str">
            <v>Postes alum. Publico 8mts 510kg línea</v>
          </cell>
          <cell r="C504" t="str">
            <v>und</v>
          </cell>
          <cell r="D504">
            <v>184347.2</v>
          </cell>
        </row>
        <row r="505">
          <cell r="A505">
            <v>504</v>
          </cell>
          <cell r="B505" t="str">
            <v>Postes alum. Publico 9mts 510kg línea</v>
          </cell>
          <cell r="C505" t="str">
            <v>und</v>
          </cell>
          <cell r="D505">
            <v>217500</v>
          </cell>
        </row>
        <row r="506">
          <cell r="A506">
            <v>505</v>
          </cell>
          <cell r="B506" t="str">
            <v>Postes inst. Aéreas  9mts 510kg línea</v>
          </cell>
          <cell r="C506" t="str">
            <v>und</v>
          </cell>
          <cell r="D506">
            <v>217500</v>
          </cell>
        </row>
        <row r="507">
          <cell r="A507">
            <v>506</v>
          </cell>
          <cell r="B507" t="str">
            <v>Postes inst. Aéreas 10mts 1050kg extraref</v>
          </cell>
          <cell r="C507" t="str">
            <v>und</v>
          </cell>
          <cell r="D507">
            <v>614939.19999999995</v>
          </cell>
        </row>
        <row r="508">
          <cell r="A508">
            <v>507</v>
          </cell>
          <cell r="B508" t="str">
            <v>Postes inst. Aéreas 10mts 510kg línea</v>
          </cell>
          <cell r="C508" t="str">
            <v>und</v>
          </cell>
          <cell r="D508">
            <v>263737.59999999998</v>
          </cell>
        </row>
        <row r="509">
          <cell r="A509">
            <v>508</v>
          </cell>
          <cell r="B509" t="str">
            <v>Postes inst. Aéreas 10mts 750kg reforzada</v>
          </cell>
          <cell r="C509" t="str">
            <v>und</v>
          </cell>
          <cell r="D509">
            <v>357929.6</v>
          </cell>
        </row>
        <row r="510">
          <cell r="A510">
            <v>509</v>
          </cell>
          <cell r="B510" t="str">
            <v>Postes inst. Aéreas 12mts 1050kg extraref</v>
          </cell>
          <cell r="C510" t="str">
            <v>und</v>
          </cell>
          <cell r="D510">
            <v>766992</v>
          </cell>
        </row>
        <row r="511">
          <cell r="A511">
            <v>510</v>
          </cell>
          <cell r="B511" t="str">
            <v>Postes inst. Aéreas 12mts 510kg línea</v>
          </cell>
          <cell r="C511" t="str">
            <v>und</v>
          </cell>
          <cell r="D511">
            <v>348000</v>
          </cell>
        </row>
        <row r="512">
          <cell r="A512">
            <v>511</v>
          </cell>
          <cell r="B512" t="str">
            <v>Postes inst. Aéreas 12mts 750kg reforzada</v>
          </cell>
          <cell r="C512" t="str">
            <v>und</v>
          </cell>
          <cell r="D512">
            <v>609473.28000000003</v>
          </cell>
        </row>
        <row r="513">
          <cell r="A513">
            <v>512</v>
          </cell>
          <cell r="B513" t="str">
            <v>Postes inst. Aéreas 14mts 1050kg extraref</v>
          </cell>
          <cell r="C513" t="str">
            <v>und</v>
          </cell>
          <cell r="D513">
            <v>772560</v>
          </cell>
        </row>
        <row r="514">
          <cell r="A514">
            <v>513</v>
          </cell>
          <cell r="B514" t="str">
            <v>Postes inst. Aéreas 14mts 1350kg extraref</v>
          </cell>
          <cell r="C514" t="str">
            <v>und</v>
          </cell>
          <cell r="D514">
            <v>931480</v>
          </cell>
        </row>
        <row r="515">
          <cell r="A515">
            <v>514</v>
          </cell>
          <cell r="B515" t="str">
            <v>Postes inst. Aéreas 14mts 750kg reforzada</v>
          </cell>
          <cell r="C515" t="str">
            <v>und</v>
          </cell>
          <cell r="D515">
            <v>619440</v>
          </cell>
        </row>
        <row r="516">
          <cell r="A516">
            <v>515</v>
          </cell>
          <cell r="B516" t="str">
            <v>Postes inst. Aéreas 8mts 1050kg extraref</v>
          </cell>
          <cell r="C516" t="str">
            <v>und</v>
          </cell>
          <cell r="D516">
            <v>351201.6</v>
          </cell>
        </row>
        <row r="517">
          <cell r="A517">
            <v>516</v>
          </cell>
          <cell r="B517" t="str">
            <v>Postes inst. Aéreas 8mts 510kg línea</v>
          </cell>
          <cell r="C517" t="str">
            <v>und</v>
          </cell>
          <cell r="D517">
            <v>184347.2</v>
          </cell>
        </row>
        <row r="518">
          <cell r="A518">
            <v>517</v>
          </cell>
          <cell r="B518" t="str">
            <v>Postes inst. Aéreas 8mts 750kg reforzada</v>
          </cell>
          <cell r="C518" t="str">
            <v>und</v>
          </cell>
          <cell r="D518">
            <v>192420.8</v>
          </cell>
        </row>
        <row r="519">
          <cell r="A519">
            <v>518</v>
          </cell>
          <cell r="B519" t="str">
            <v>Ladrillo  6X6X26 adoquín en arcilla natural</v>
          </cell>
          <cell r="C519" t="str">
            <v>m2</v>
          </cell>
          <cell r="D519">
            <v>0</v>
          </cell>
        </row>
        <row r="520">
          <cell r="A520">
            <v>519</v>
          </cell>
          <cell r="B520" t="str">
            <v>Ladrillo  6X6X26 adoquín en arcilla natural</v>
          </cell>
          <cell r="C520" t="str">
            <v>und</v>
          </cell>
          <cell r="D520">
            <v>0</v>
          </cell>
        </row>
        <row r="521">
          <cell r="A521">
            <v>520</v>
          </cell>
          <cell r="B521" t="str">
            <v>Borde separador verde A170</v>
          </cell>
          <cell r="C521" t="str">
            <v>ml</v>
          </cell>
          <cell r="D521">
            <v>88875</v>
          </cell>
        </row>
        <row r="522">
          <cell r="A522">
            <v>521</v>
          </cell>
          <cell r="B522" t="str">
            <v>Pintura acrílica de demarcación</v>
          </cell>
          <cell r="C522" t="str">
            <v>gl</v>
          </cell>
          <cell r="D522">
            <v>52548</v>
          </cell>
        </row>
        <row r="523">
          <cell r="A523">
            <v>522</v>
          </cell>
          <cell r="B523" t="str">
            <v>Resina termoplástica 10 cm  - 2.3 mm</v>
          </cell>
          <cell r="C523" t="str">
            <v>ml</v>
          </cell>
          <cell r="D523">
            <v>1523</v>
          </cell>
        </row>
        <row r="524">
          <cell r="A524">
            <v>523</v>
          </cell>
          <cell r="B524" t="str">
            <v>Resina termoplástica con microesfera  - 2.3 mm</v>
          </cell>
          <cell r="C524" t="str">
            <v>m2</v>
          </cell>
          <cell r="D524">
            <v>9905.4545454545605</v>
          </cell>
        </row>
        <row r="525">
          <cell r="A525">
            <v>524</v>
          </cell>
          <cell r="B525" t="str">
            <v>Esferas reflectivas</v>
          </cell>
          <cell r="C525" t="str">
            <v>Kg.</v>
          </cell>
          <cell r="D525">
            <v>3500</v>
          </cell>
        </row>
        <row r="526">
          <cell r="A526">
            <v>525</v>
          </cell>
          <cell r="B526" t="str">
            <v>Foto celda con base</v>
          </cell>
          <cell r="C526" t="str">
            <v>und</v>
          </cell>
          <cell r="D526">
            <v>16936</v>
          </cell>
        </row>
        <row r="527">
          <cell r="A527">
            <v>526</v>
          </cell>
          <cell r="B527" t="str">
            <v>Bombillo Sodio 150 W</v>
          </cell>
          <cell r="C527" t="str">
            <v>und</v>
          </cell>
          <cell r="D527">
            <v>21170</v>
          </cell>
        </row>
        <row r="528">
          <cell r="A528">
            <v>527</v>
          </cell>
          <cell r="B528" t="str">
            <v>Bombillo Sodio 250 W</v>
          </cell>
          <cell r="C528" t="str">
            <v>und</v>
          </cell>
          <cell r="D528">
            <v>22968</v>
          </cell>
        </row>
        <row r="529">
          <cell r="A529">
            <v>528</v>
          </cell>
          <cell r="B529" t="str">
            <v>Bombillo Sodio 400 W</v>
          </cell>
          <cell r="C529" t="str">
            <v>und</v>
          </cell>
          <cell r="D529">
            <v>36575</v>
          </cell>
        </row>
        <row r="530">
          <cell r="A530">
            <v>529</v>
          </cell>
          <cell r="B530" t="str">
            <v>Bombillo Sodio 70 W</v>
          </cell>
          <cell r="C530" t="str">
            <v>und</v>
          </cell>
          <cell r="D530">
            <v>15080</v>
          </cell>
        </row>
        <row r="531">
          <cell r="A531">
            <v>530</v>
          </cell>
          <cell r="B531" t="str">
            <v>Cable de cobre desnudo Nº 4 AWG</v>
          </cell>
          <cell r="C531" t="str">
            <v>ml</v>
          </cell>
          <cell r="D531">
            <v>5087.76</v>
          </cell>
        </row>
        <row r="532">
          <cell r="A532">
            <v>531</v>
          </cell>
          <cell r="B532" t="str">
            <v>tubo Conduit Galvanizado      1/2"</v>
          </cell>
          <cell r="C532" t="str">
            <v>ml</v>
          </cell>
          <cell r="D532">
            <v>16774.759999999998</v>
          </cell>
        </row>
        <row r="533">
          <cell r="A533">
            <v>532</v>
          </cell>
          <cell r="B533" t="str">
            <v>tubo Conduit Galvanizado      3/4"</v>
          </cell>
          <cell r="C533" t="str">
            <v>ml</v>
          </cell>
          <cell r="D533">
            <v>24550.240000000002</v>
          </cell>
        </row>
        <row r="534">
          <cell r="A534">
            <v>533</v>
          </cell>
          <cell r="B534" t="str">
            <v>tubo Conduit Galvanizado     1"</v>
          </cell>
          <cell r="C534" t="str">
            <v>ml</v>
          </cell>
          <cell r="D534">
            <v>34623.68</v>
          </cell>
        </row>
        <row r="535">
          <cell r="A535">
            <v>534</v>
          </cell>
          <cell r="B535" t="str">
            <v>tubo Conduit Galvanizado   1 1/4"</v>
          </cell>
          <cell r="C535" t="str">
            <v>ml</v>
          </cell>
          <cell r="D535">
            <v>0</v>
          </cell>
        </row>
        <row r="536">
          <cell r="A536">
            <v>535</v>
          </cell>
          <cell r="B536" t="str">
            <v>tubo Conduit Galvanizado   1 1/2"</v>
          </cell>
          <cell r="C536" t="str">
            <v>ml</v>
          </cell>
          <cell r="D536">
            <v>5093.9466666666667</v>
          </cell>
        </row>
        <row r="537">
          <cell r="A537">
            <v>536</v>
          </cell>
          <cell r="B537" t="str">
            <v>tubo Conduit Galvanizado      2"</v>
          </cell>
          <cell r="C537" t="str">
            <v>ml</v>
          </cell>
          <cell r="D537">
            <v>4006.4466666666667</v>
          </cell>
        </row>
        <row r="538">
          <cell r="A538">
            <v>537</v>
          </cell>
          <cell r="B538" t="str">
            <v>tubo Conduit para placa 1/2"</v>
          </cell>
          <cell r="C538" t="str">
            <v>ml</v>
          </cell>
          <cell r="D538">
            <v>1953.44</v>
          </cell>
        </row>
        <row r="539">
          <cell r="A539">
            <v>538</v>
          </cell>
          <cell r="B539" t="str">
            <v>tubo Conduit para placa 3/4"</v>
          </cell>
          <cell r="C539" t="str">
            <v>ml</v>
          </cell>
          <cell r="D539">
            <v>2575.1999999999998</v>
          </cell>
        </row>
        <row r="540">
          <cell r="A540">
            <v>539</v>
          </cell>
          <cell r="B540" t="str">
            <v>tubo Conduit para placa 1"</v>
          </cell>
          <cell r="C540" t="str">
            <v>ml</v>
          </cell>
          <cell r="D540">
            <v>3422.9666666666667</v>
          </cell>
        </row>
        <row r="541">
          <cell r="A541">
            <v>540</v>
          </cell>
          <cell r="B541" t="str">
            <v>tubo Conduit para placa 1 1/4"</v>
          </cell>
          <cell r="C541" t="str">
            <v>ml</v>
          </cell>
          <cell r="D541">
            <v>4623.18</v>
          </cell>
        </row>
        <row r="542">
          <cell r="A542">
            <v>541</v>
          </cell>
          <cell r="B542" t="str">
            <v>tubo Conduit para placa 1 1/2"</v>
          </cell>
          <cell r="C542" t="str">
            <v>ml</v>
          </cell>
          <cell r="D542">
            <v>5521.6</v>
          </cell>
        </row>
        <row r="543">
          <cell r="A543">
            <v>542</v>
          </cell>
          <cell r="B543" t="str">
            <v>tubo Conduit para placa 2"</v>
          </cell>
          <cell r="C543" t="str">
            <v>ml</v>
          </cell>
          <cell r="D543">
            <v>7382.4333333333334</v>
          </cell>
        </row>
        <row r="544">
          <cell r="A544">
            <v>543</v>
          </cell>
          <cell r="B544" t="str">
            <v>Varilla Coperweld d=5/8" cobre Longitud 2,44 mts</v>
          </cell>
          <cell r="C544" t="str">
            <v>und</v>
          </cell>
          <cell r="D544">
            <v>100703.08</v>
          </cell>
        </row>
        <row r="545">
          <cell r="A545">
            <v>544</v>
          </cell>
          <cell r="B545" t="str">
            <v>Conector de varilla de puesta a tierra de 5/8"</v>
          </cell>
          <cell r="C545" t="str">
            <v>und</v>
          </cell>
          <cell r="D545">
            <v>3712</v>
          </cell>
        </row>
        <row r="546">
          <cell r="A546">
            <v>545</v>
          </cell>
          <cell r="B546" t="str">
            <v>Conector de tornillo con chaqueta aislante</v>
          </cell>
          <cell r="C546" t="str">
            <v>und</v>
          </cell>
          <cell r="D546">
            <v>6380</v>
          </cell>
        </row>
        <row r="547">
          <cell r="A547">
            <v>546</v>
          </cell>
          <cell r="B547" t="str">
            <v>Caja de derivación de acometidas</v>
          </cell>
          <cell r="C547" t="str">
            <v>und</v>
          </cell>
          <cell r="D547">
            <v>95274.28</v>
          </cell>
        </row>
        <row r="548">
          <cell r="A548">
            <v>547</v>
          </cell>
          <cell r="B548" t="str">
            <v>Cinta de acero inoxidable 3/4"</v>
          </cell>
          <cell r="C548" t="str">
            <v>ml</v>
          </cell>
          <cell r="D548">
            <v>2866.36</v>
          </cell>
        </row>
        <row r="549">
          <cell r="A549">
            <v>548</v>
          </cell>
          <cell r="B549" t="str">
            <v>Hebilla de acero inoxidable 3/4"</v>
          </cell>
          <cell r="C549" t="str">
            <v>und</v>
          </cell>
          <cell r="D549">
            <v>663.52</v>
          </cell>
        </row>
        <row r="550">
          <cell r="A550">
            <v>549</v>
          </cell>
          <cell r="B550" t="str">
            <v>Percha Porta - aislador</v>
          </cell>
          <cell r="C550" t="str">
            <v>und</v>
          </cell>
          <cell r="D550">
            <v>5764.04</v>
          </cell>
        </row>
        <row r="551">
          <cell r="A551">
            <v>550</v>
          </cell>
          <cell r="B551" t="str">
            <v>Grapa de suspensión por cable trenzado de BT</v>
          </cell>
          <cell r="C551" t="str">
            <v>und</v>
          </cell>
          <cell r="D551">
            <v>5220</v>
          </cell>
        </row>
        <row r="552">
          <cell r="A552">
            <v>551</v>
          </cell>
          <cell r="B552" t="str">
            <v>Perno de ojo abierto de 1/2 por 5"</v>
          </cell>
          <cell r="C552" t="str">
            <v>und</v>
          </cell>
          <cell r="D552">
            <v>2712.08</v>
          </cell>
        </row>
        <row r="553">
          <cell r="A553">
            <v>552</v>
          </cell>
          <cell r="B553" t="str">
            <v>Cable de cobre Trensado 3 X 2 + 1 X4 AWG</v>
          </cell>
          <cell r="C553" t="str">
            <v>ml</v>
          </cell>
          <cell r="D553">
            <v>12610.36</v>
          </cell>
        </row>
        <row r="554">
          <cell r="A554">
            <v>553</v>
          </cell>
          <cell r="B554" t="str">
            <v>Grapa de retención para cable trenzado de BT</v>
          </cell>
          <cell r="C554" t="str">
            <v>und</v>
          </cell>
          <cell r="D554">
            <v>18560</v>
          </cell>
        </row>
        <row r="555">
          <cell r="A555">
            <v>554</v>
          </cell>
          <cell r="B555" t="e">
            <v>#N/A</v>
          </cell>
          <cell r="C555" t="e">
            <v>#N/A</v>
          </cell>
          <cell r="D555" t="e">
            <v>#N/A</v>
          </cell>
        </row>
        <row r="556">
          <cell r="A556">
            <v>555</v>
          </cell>
          <cell r="B556" t="e">
            <v>#N/A</v>
          </cell>
          <cell r="C556" t="e">
            <v>#N/A</v>
          </cell>
          <cell r="D556" t="e">
            <v>#N/A</v>
          </cell>
        </row>
        <row r="557">
          <cell r="A557">
            <v>556</v>
          </cell>
          <cell r="B557" t="e">
            <v>#N/A</v>
          </cell>
          <cell r="C557" t="e">
            <v>#N/A</v>
          </cell>
          <cell r="D557" t="e">
            <v>#N/A</v>
          </cell>
        </row>
        <row r="558">
          <cell r="A558">
            <v>557</v>
          </cell>
          <cell r="B558" t="str">
            <v xml:space="preserve">Cable cobre  8 THW  </v>
          </cell>
          <cell r="C558" t="str">
            <v>ml</v>
          </cell>
          <cell r="D558">
            <v>2793.28</v>
          </cell>
        </row>
        <row r="559">
          <cell r="A559">
            <v>558</v>
          </cell>
          <cell r="B559" t="str">
            <v xml:space="preserve">Cable cobre  10 THW </v>
          </cell>
          <cell r="C559" t="str">
            <v>ml</v>
          </cell>
          <cell r="D559">
            <v>1998.68</v>
          </cell>
        </row>
        <row r="560">
          <cell r="A560">
            <v>559</v>
          </cell>
          <cell r="B560" t="str">
            <v xml:space="preserve">Alambre de cobre  aislado 12 THW </v>
          </cell>
          <cell r="C560" t="str">
            <v>ml</v>
          </cell>
          <cell r="D560">
            <v>1469.7199999999998</v>
          </cell>
        </row>
        <row r="561">
          <cell r="A561">
            <v>560</v>
          </cell>
          <cell r="B561" t="str">
            <v xml:space="preserve">Cable cobre  14 THW </v>
          </cell>
          <cell r="C561" t="str">
            <v>ml</v>
          </cell>
          <cell r="D561">
            <v>859.56</v>
          </cell>
        </row>
        <row r="562">
          <cell r="A562">
            <v>561</v>
          </cell>
          <cell r="B562" t="str">
            <v>Cable cobre  1U0 THW</v>
          </cell>
          <cell r="C562" t="str">
            <v>ml</v>
          </cell>
          <cell r="D562">
            <v>16135.6</v>
          </cell>
        </row>
        <row r="563">
          <cell r="A563">
            <v>562</v>
          </cell>
          <cell r="B563" t="str">
            <v>Cable cobre  2U0 THW</v>
          </cell>
          <cell r="C563" t="str">
            <v>ml</v>
          </cell>
          <cell r="D563">
            <v>20177.04</v>
          </cell>
        </row>
        <row r="564">
          <cell r="A564">
            <v>563</v>
          </cell>
          <cell r="B564" t="str">
            <v>Cable cobre  3U0 THW</v>
          </cell>
          <cell r="C564" t="str">
            <v>ml</v>
          </cell>
          <cell r="D564">
            <v>25174</v>
          </cell>
        </row>
        <row r="565">
          <cell r="A565">
            <v>564</v>
          </cell>
          <cell r="B565" t="str">
            <v>Cable cobre  4U0 THW</v>
          </cell>
          <cell r="C565" t="str">
            <v>ml</v>
          </cell>
          <cell r="D565">
            <v>31622.76</v>
          </cell>
        </row>
        <row r="566">
          <cell r="A566">
            <v>565</v>
          </cell>
          <cell r="B566" t="str">
            <v>Cable cobre desnudo AWG 1/0</v>
          </cell>
          <cell r="C566" t="str">
            <v>ml</v>
          </cell>
          <cell r="D566">
            <v>16045</v>
          </cell>
        </row>
        <row r="567">
          <cell r="A567">
            <v>566</v>
          </cell>
          <cell r="B567" t="str">
            <v xml:space="preserve">Cable Encauchetado 2 x 12 SPT </v>
          </cell>
          <cell r="C567" t="str">
            <v>ml</v>
          </cell>
          <cell r="D567">
            <v>1810</v>
          </cell>
        </row>
        <row r="568">
          <cell r="A568">
            <v>567</v>
          </cell>
          <cell r="B568" t="str">
            <v xml:space="preserve">Cable Encauchetado 2 x 16 SPT </v>
          </cell>
          <cell r="C568" t="str">
            <v>ml</v>
          </cell>
          <cell r="D568">
            <v>1140</v>
          </cell>
        </row>
        <row r="569">
          <cell r="A569">
            <v>568</v>
          </cell>
          <cell r="B569" t="str">
            <v>Cable Encauchetado 2 x 8 ST</v>
          </cell>
          <cell r="C569" t="str">
            <v>ml</v>
          </cell>
          <cell r="D569">
            <v>3396</v>
          </cell>
        </row>
        <row r="570">
          <cell r="A570">
            <v>569</v>
          </cell>
          <cell r="B570" t="str">
            <v xml:space="preserve">Cable Encauchetado 3 x 8 ST  </v>
          </cell>
          <cell r="C570" t="str">
            <v>ml</v>
          </cell>
          <cell r="D570">
            <v>4228</v>
          </cell>
        </row>
        <row r="571">
          <cell r="A571">
            <v>570</v>
          </cell>
          <cell r="B571" t="str">
            <v>Estacas y Tacos</v>
          </cell>
          <cell r="C571" t="str">
            <v>gl</v>
          </cell>
          <cell r="D571">
            <v>85</v>
          </cell>
        </row>
        <row r="572">
          <cell r="A572">
            <v>571</v>
          </cell>
          <cell r="B572" t="str">
            <v>Pintura y Cintas</v>
          </cell>
          <cell r="C572" t="str">
            <v>gl</v>
          </cell>
          <cell r="D572">
            <v>45</v>
          </cell>
        </row>
        <row r="573">
          <cell r="A573">
            <v>572</v>
          </cell>
          <cell r="B573" t="str">
            <v>Arandelas de Fijación</v>
          </cell>
          <cell r="C573" t="str">
            <v>und</v>
          </cell>
          <cell r="D573">
            <v>600</v>
          </cell>
        </row>
        <row r="574">
          <cell r="A574">
            <v>573</v>
          </cell>
          <cell r="B574" t="str">
            <v>Clavos Hilti</v>
          </cell>
          <cell r="C574" t="str">
            <v>und</v>
          </cell>
          <cell r="D574">
            <v>850</v>
          </cell>
        </row>
        <row r="575">
          <cell r="A575">
            <v>574</v>
          </cell>
          <cell r="B575" t="str">
            <v>Geodren de 2 1/2 Pul</v>
          </cell>
          <cell r="C575" t="str">
            <v>ml</v>
          </cell>
          <cell r="D575">
            <v>24959</v>
          </cell>
        </row>
        <row r="576">
          <cell r="A576">
            <v>575</v>
          </cell>
          <cell r="B576" t="str">
            <v>Conexiones Transversales</v>
          </cell>
          <cell r="C576" t="str">
            <v>und</v>
          </cell>
          <cell r="D576">
            <v>16531</v>
          </cell>
        </row>
        <row r="577">
          <cell r="A577">
            <v>576</v>
          </cell>
          <cell r="B577" t="str">
            <v>Adoquín en Concreto Vehicular 200mmx100mmx80mm</v>
          </cell>
          <cell r="C577" t="str">
            <v>M2</v>
          </cell>
          <cell r="D577">
            <v>24600</v>
          </cell>
        </row>
        <row r="578">
          <cell r="A578">
            <v>577</v>
          </cell>
          <cell r="B578" t="str">
            <v>Adoquin ecologico</v>
          </cell>
          <cell r="C578" t="str">
            <v>und</v>
          </cell>
          <cell r="D578">
            <v>1019.1</v>
          </cell>
        </row>
        <row r="579">
          <cell r="A579">
            <v>578</v>
          </cell>
          <cell r="B579" t="str">
            <v>Formaleta en madera</v>
          </cell>
          <cell r="C579" t="str">
            <v>ml</v>
          </cell>
          <cell r="D579">
            <v>3428</v>
          </cell>
        </row>
        <row r="580">
          <cell r="A580">
            <v>579</v>
          </cell>
          <cell r="B580" t="str">
            <v>Borde separador alto jardinera</v>
          </cell>
          <cell r="C580" t="str">
            <v>und</v>
          </cell>
          <cell r="D580">
            <v>93000</v>
          </cell>
        </row>
        <row r="581">
          <cell r="A581">
            <v>580</v>
          </cell>
          <cell r="B581" t="str">
            <v xml:space="preserve">Loseta tipo toperol 400x400x60 </v>
          </cell>
          <cell r="C581" t="str">
            <v>und</v>
          </cell>
          <cell r="D581">
            <v>5614.08</v>
          </cell>
        </row>
        <row r="582">
          <cell r="A582">
            <v>581</v>
          </cell>
          <cell r="B582" t="str">
            <v xml:space="preserve">Loseta tipo toperol 400x200x60 </v>
          </cell>
          <cell r="C582" t="str">
            <v>und</v>
          </cell>
          <cell r="D582">
            <v>2936.32</v>
          </cell>
        </row>
        <row r="583">
          <cell r="A583">
            <v>582</v>
          </cell>
          <cell r="B583" t="str">
            <v>Bebedero</v>
          </cell>
          <cell r="C583" t="str">
            <v>und</v>
          </cell>
          <cell r="D583">
            <v>659911</v>
          </cell>
        </row>
        <row r="584">
          <cell r="A584">
            <v>583</v>
          </cell>
          <cell r="B584" t="str">
            <v>Baranda Metálica (Cartilla de Mobiliario Urbano D.A.P.D. Ref.A83)</v>
          </cell>
          <cell r="C584" t="str">
            <v>ml</v>
          </cell>
          <cell r="D584">
            <v>107000</v>
          </cell>
        </row>
        <row r="585">
          <cell r="A585">
            <v>584</v>
          </cell>
          <cell r="B585" t="str">
            <v>Bicicletero M 101 (Soporte para bicicletas con casillero, incluye ganchos, separador de ruedas, y estructura para ganchos, fabricado en tuberia de 2", 3/4 y lamina cal.20 acero inoxidable)</v>
          </cell>
          <cell r="C585" t="str">
            <v>und</v>
          </cell>
          <cell r="D585">
            <v>556800</v>
          </cell>
        </row>
        <row r="586">
          <cell r="A586">
            <v>585</v>
          </cell>
          <cell r="B586" t="str">
            <v>Cabina telefonica M-20</v>
          </cell>
          <cell r="C586" t="str">
            <v>und</v>
          </cell>
          <cell r="D586">
            <v>3595999.9999999995</v>
          </cell>
        </row>
        <row r="587">
          <cell r="A587">
            <v>586</v>
          </cell>
          <cell r="B587" t="str">
            <v>Especie Propuesta Arrayán (1 a 2 Mtrs)</v>
          </cell>
          <cell r="C587" t="str">
            <v>und</v>
          </cell>
          <cell r="D587">
            <v>14000</v>
          </cell>
        </row>
        <row r="588">
          <cell r="A588">
            <v>587</v>
          </cell>
          <cell r="B588" t="str">
            <v>Especie Propuesta Calistemo (1 a 2 Mtrs)</v>
          </cell>
          <cell r="C588" t="str">
            <v>und</v>
          </cell>
          <cell r="D588">
            <v>12000</v>
          </cell>
        </row>
        <row r="589">
          <cell r="A589">
            <v>588</v>
          </cell>
          <cell r="B589" t="str">
            <v>Especie propuesta siete cueros (1 a 2 Mtrs)</v>
          </cell>
          <cell r="C589" t="str">
            <v>und</v>
          </cell>
          <cell r="D589">
            <v>12000</v>
          </cell>
        </row>
        <row r="590">
          <cell r="A590">
            <v>589</v>
          </cell>
          <cell r="B590" t="str">
            <v>Especie propuesta Carbonero (1 a 2 Mtrs)</v>
          </cell>
          <cell r="C590" t="str">
            <v>und</v>
          </cell>
          <cell r="D590">
            <v>22000</v>
          </cell>
        </row>
        <row r="591">
          <cell r="A591">
            <v>590</v>
          </cell>
          <cell r="B591" t="str">
            <v>Especie Propuesta Eugenia (1 a 2 Mtrs)</v>
          </cell>
          <cell r="C591" t="str">
            <v>und</v>
          </cell>
          <cell r="D591">
            <v>12000</v>
          </cell>
        </row>
        <row r="592">
          <cell r="A592">
            <v>591</v>
          </cell>
          <cell r="B592" t="str">
            <v>Especie Propuesta Cajeto (1 a 2 Mtrs)</v>
          </cell>
          <cell r="C592" t="str">
            <v>und</v>
          </cell>
          <cell r="D592">
            <v>0</v>
          </cell>
        </row>
        <row r="593">
          <cell r="A593">
            <v>592</v>
          </cell>
          <cell r="B593" t="str">
            <v>Especie propuesta Falso Pimiento (1 a 2 Mtrs)</v>
          </cell>
          <cell r="C593" t="str">
            <v>und</v>
          </cell>
          <cell r="D593">
            <v>15000</v>
          </cell>
        </row>
        <row r="594">
          <cell r="A594">
            <v>593</v>
          </cell>
          <cell r="B594" t="str">
            <v>Especie propuesta nogal (1 a 2 Mtrs)</v>
          </cell>
          <cell r="C594" t="str">
            <v>und</v>
          </cell>
          <cell r="D594">
            <v>15000</v>
          </cell>
        </row>
        <row r="595">
          <cell r="A595">
            <v>594</v>
          </cell>
          <cell r="B595" t="str">
            <v>Especie propuesta caucho tequendama (1 a 2 Mtrs)</v>
          </cell>
          <cell r="C595" t="str">
            <v>und</v>
          </cell>
          <cell r="D595">
            <v>18000</v>
          </cell>
        </row>
        <row r="596">
          <cell r="A596">
            <v>595</v>
          </cell>
          <cell r="B596" t="str">
            <v xml:space="preserve">Señal preventiva 60*60 Grado ingenieria </v>
          </cell>
          <cell r="C596" t="str">
            <v>und</v>
          </cell>
          <cell r="D596">
            <v>124422.76</v>
          </cell>
        </row>
        <row r="597">
          <cell r="A597">
            <v>596</v>
          </cell>
          <cell r="B597" t="str">
            <v>Señal duplex SR-SP 60*60 Grado Ingenieria</v>
          </cell>
          <cell r="C597" t="str">
            <v>und</v>
          </cell>
          <cell r="D597">
            <v>176496.31999999998</v>
          </cell>
        </row>
        <row r="598">
          <cell r="A598">
            <v>597</v>
          </cell>
          <cell r="B598" t="str">
            <v>Señal informativa 75*50 Grado Ingenieria</v>
          </cell>
          <cell r="C598" t="str">
            <v>und</v>
          </cell>
          <cell r="D598">
            <v>138517.91999999998</v>
          </cell>
        </row>
        <row r="599">
          <cell r="A599">
            <v>598</v>
          </cell>
          <cell r="B599" t="str">
            <v>Señal Informativa SI -05 Grado Ingenieria</v>
          </cell>
          <cell r="C599" t="str">
            <v>und</v>
          </cell>
          <cell r="D599">
            <v>260000</v>
          </cell>
        </row>
        <row r="600">
          <cell r="A600">
            <v>599</v>
          </cell>
          <cell r="B600" t="str">
            <v>Chevron - Reflectivo alta Intensidad</v>
          </cell>
          <cell r="C600" t="str">
            <v>und</v>
          </cell>
          <cell r="D600">
            <v>75923</v>
          </cell>
        </row>
        <row r="601">
          <cell r="A601">
            <v>600</v>
          </cell>
          <cell r="B601" t="str">
            <v>Señal Reglamentaria 45*45 Grado Ingenieria</v>
          </cell>
          <cell r="C601" t="str">
            <v>und</v>
          </cell>
          <cell r="D601">
            <v>0</v>
          </cell>
        </row>
        <row r="602">
          <cell r="A602">
            <v>601</v>
          </cell>
          <cell r="B602" t="str">
            <v>Señal Reglamentaria SR-SP 45*45 Grado Ingenieria</v>
          </cell>
          <cell r="C602" t="str">
            <v>gl</v>
          </cell>
          <cell r="D602">
            <v>0</v>
          </cell>
        </row>
        <row r="603">
          <cell r="A603">
            <v>602</v>
          </cell>
          <cell r="B603" t="str">
            <v>Tubo Galvanizado de 2 pulg ESP.105</v>
          </cell>
          <cell r="C603" t="str">
            <v>ml</v>
          </cell>
          <cell r="D603">
            <v>24038.68</v>
          </cell>
        </row>
        <row r="604">
          <cell r="A604">
            <v>603</v>
          </cell>
          <cell r="B604" t="str">
            <v>Platina de anclaje</v>
          </cell>
          <cell r="C604" t="str">
            <v>und</v>
          </cell>
          <cell r="D604">
            <v>6964</v>
          </cell>
        </row>
        <row r="605">
          <cell r="A605">
            <v>604</v>
          </cell>
          <cell r="B605" t="str">
            <v>Cartelas</v>
          </cell>
          <cell r="C605" t="str">
            <v>und</v>
          </cell>
          <cell r="D605">
            <v>1531</v>
          </cell>
        </row>
        <row r="606">
          <cell r="A606">
            <v>605</v>
          </cell>
          <cell r="B606" t="str">
            <v>Soldadura</v>
          </cell>
          <cell r="C606" t="str">
            <v>kg.</v>
          </cell>
          <cell r="D606">
            <v>6022</v>
          </cell>
        </row>
        <row r="607">
          <cell r="A607">
            <v>606</v>
          </cell>
          <cell r="B607" t="str">
            <v>Angulo de 2* 1/8</v>
          </cell>
          <cell r="C607" t="str">
            <v>ml</v>
          </cell>
          <cell r="D607">
            <v>3933</v>
          </cell>
        </row>
        <row r="608">
          <cell r="A608">
            <v>607</v>
          </cell>
          <cell r="B608" t="str">
            <v>Tierra negra</v>
          </cell>
          <cell r="C608" t="str">
            <v>m3</v>
          </cell>
          <cell r="D608">
            <v>27000</v>
          </cell>
        </row>
        <row r="609">
          <cell r="A609">
            <v>608</v>
          </cell>
          <cell r="B609" t="str">
            <v>Formaleta para muro de contension</v>
          </cell>
          <cell r="C609" t="str">
            <v>gl</v>
          </cell>
          <cell r="D609">
            <v>18320</v>
          </cell>
        </row>
        <row r="610">
          <cell r="A610">
            <v>609</v>
          </cell>
          <cell r="B610" t="str">
            <v>Resina termoplástica con microesfera 12 cm  - 2.3 mm</v>
          </cell>
          <cell r="C610" t="str">
            <v>m2</v>
          </cell>
          <cell r="D610">
            <v>2980</v>
          </cell>
        </row>
        <row r="611">
          <cell r="A611">
            <v>610</v>
          </cell>
          <cell r="B611" t="str">
            <v>CALCULADORA</v>
          </cell>
          <cell r="C611" t="str">
            <v>und</v>
          </cell>
          <cell r="D611">
            <v>200000</v>
          </cell>
        </row>
        <row r="612">
          <cell r="A612">
            <v>611</v>
          </cell>
          <cell r="B612" t="str">
            <v>CELULARES</v>
          </cell>
          <cell r="C612" t="str">
            <v>und</v>
          </cell>
          <cell r="D612">
            <v>99000</v>
          </cell>
        </row>
        <row r="613">
          <cell r="A613">
            <v>612</v>
          </cell>
          <cell r="B613" t="str">
            <v xml:space="preserve">COMPUTADOR </v>
          </cell>
          <cell r="C613" t="str">
            <v>und</v>
          </cell>
          <cell r="D613">
            <v>2500000</v>
          </cell>
        </row>
        <row r="614">
          <cell r="A614">
            <v>613</v>
          </cell>
          <cell r="B614" t="str">
            <v>ESTACION TOTAL</v>
          </cell>
          <cell r="C614" t="str">
            <v>mes</v>
          </cell>
          <cell r="D614">
            <v>2670000</v>
          </cell>
        </row>
        <row r="615">
          <cell r="A615">
            <v>614</v>
          </cell>
          <cell r="B615" t="str">
            <v xml:space="preserve">LABORATORIO Y ENSAYOS </v>
          </cell>
          <cell r="C615" t="str">
            <v>mes</v>
          </cell>
          <cell r="D615">
            <v>20000000</v>
          </cell>
        </row>
        <row r="616">
          <cell r="A616">
            <v>615</v>
          </cell>
          <cell r="B616" t="str">
            <v>EQUIPO DE RADIO</v>
          </cell>
          <cell r="C616" t="str">
            <v>und</v>
          </cell>
          <cell r="D616">
            <v>600000</v>
          </cell>
        </row>
        <row r="617">
          <cell r="A617">
            <v>616</v>
          </cell>
          <cell r="B617" t="str">
            <v>EQUIPO DE TALLER</v>
          </cell>
          <cell r="C617" t="str">
            <v>mes</v>
          </cell>
          <cell r="D617">
            <v>9000000</v>
          </cell>
        </row>
        <row r="618">
          <cell r="A618">
            <v>617</v>
          </cell>
          <cell r="B618" t="str">
            <v>MUEBLES OFICINA</v>
          </cell>
          <cell r="C618" t="str">
            <v>und</v>
          </cell>
          <cell r="D618">
            <v>350000</v>
          </cell>
        </row>
        <row r="619">
          <cell r="A619">
            <v>618</v>
          </cell>
          <cell r="B619" t="str">
            <v>ESTANTES ALMACEN</v>
          </cell>
          <cell r="C619" t="str">
            <v>und</v>
          </cell>
          <cell r="D619">
            <v>200000</v>
          </cell>
        </row>
        <row r="620">
          <cell r="A620">
            <v>619</v>
          </cell>
          <cell r="B620" t="str">
            <v>MICROONDAS</v>
          </cell>
          <cell r="C620" t="str">
            <v>und</v>
          </cell>
          <cell r="D620">
            <v>180000</v>
          </cell>
        </row>
        <row r="621">
          <cell r="A621">
            <v>620</v>
          </cell>
          <cell r="B621" t="str">
            <v>FOTOCOPIADORA</v>
          </cell>
          <cell r="C621" t="str">
            <v>und</v>
          </cell>
          <cell r="D621">
            <v>2500000</v>
          </cell>
        </row>
        <row r="622">
          <cell r="A622">
            <v>621</v>
          </cell>
          <cell r="B622" t="str">
            <v>IMPRESORAS</v>
          </cell>
          <cell r="C622" t="str">
            <v>und</v>
          </cell>
          <cell r="D622">
            <v>300000</v>
          </cell>
        </row>
        <row r="623">
          <cell r="A623">
            <v>622</v>
          </cell>
          <cell r="B623" t="str">
            <v>MAQUINA DE ESCRIBIR</v>
          </cell>
          <cell r="C623" t="str">
            <v>und</v>
          </cell>
          <cell r="D623">
            <v>200000</v>
          </cell>
        </row>
        <row r="624">
          <cell r="A624">
            <v>623</v>
          </cell>
          <cell r="B624" t="str">
            <v>NEVERAS</v>
          </cell>
          <cell r="C624" t="str">
            <v>und</v>
          </cell>
          <cell r="D624">
            <v>300000</v>
          </cell>
        </row>
        <row r="625">
          <cell r="A625">
            <v>624</v>
          </cell>
          <cell r="B625" t="str">
            <v>Codos HF 90º ext. Liso junta rápida PVC 4"</v>
          </cell>
          <cell r="C625" t="str">
            <v>und</v>
          </cell>
          <cell r="D625">
            <v>108460</v>
          </cell>
        </row>
        <row r="626">
          <cell r="A626">
            <v>625</v>
          </cell>
          <cell r="B626" t="str">
            <v>Cinta Teflón 12mm X 50 mm</v>
          </cell>
          <cell r="C626" t="str">
            <v>rollo</v>
          </cell>
          <cell r="D626">
            <v>872.32</v>
          </cell>
        </row>
        <row r="627">
          <cell r="A627">
            <v>626</v>
          </cell>
          <cell r="B627" t="str">
            <v>Soldadura Pvc 1/4 Gal</v>
          </cell>
          <cell r="C627" t="str">
            <v>1/4gl</v>
          </cell>
          <cell r="D627">
            <v>66382.16</v>
          </cell>
        </row>
        <row r="628">
          <cell r="A628">
            <v>627</v>
          </cell>
          <cell r="B628" t="str">
            <v>Limpiador Pvc 760 Gr</v>
          </cell>
          <cell r="C628" t="str">
            <v>gl</v>
          </cell>
          <cell r="D628">
            <v>25733</v>
          </cell>
        </row>
        <row r="629">
          <cell r="A629">
            <v>628</v>
          </cell>
          <cell r="B629" t="str">
            <v>Registro Corte 3/4</v>
          </cell>
          <cell r="C629" t="str">
            <v>und</v>
          </cell>
          <cell r="D629">
            <v>7528</v>
          </cell>
        </row>
        <row r="630">
          <cell r="A630">
            <v>629</v>
          </cell>
          <cell r="B630" t="str">
            <v>Registro Incorporación 3/4</v>
          </cell>
          <cell r="C630" t="str">
            <v>und</v>
          </cell>
          <cell r="D630">
            <v>7528</v>
          </cell>
        </row>
        <row r="631">
          <cell r="A631">
            <v>630</v>
          </cell>
          <cell r="B631" t="str">
            <v>Registro Cortina Red White 3/4</v>
          </cell>
          <cell r="C631" t="str">
            <v>und</v>
          </cell>
          <cell r="D631">
            <v>33640</v>
          </cell>
        </row>
        <row r="632">
          <cell r="A632">
            <v>631</v>
          </cell>
          <cell r="B632" t="str">
            <v>Adaptador Macho Pf Uad 3/4</v>
          </cell>
          <cell r="C632" t="str">
            <v>und</v>
          </cell>
          <cell r="D632">
            <v>3210</v>
          </cell>
        </row>
        <row r="633">
          <cell r="A633">
            <v>632</v>
          </cell>
          <cell r="B633" t="str">
            <v>Collar Derivación De 6*3/4</v>
          </cell>
          <cell r="C633" t="str">
            <v>und</v>
          </cell>
          <cell r="D633">
            <v>15860</v>
          </cell>
        </row>
        <row r="634">
          <cell r="A634">
            <v>633</v>
          </cell>
          <cell r="B634" t="str">
            <v>Grama</v>
          </cell>
          <cell r="C634" t="str">
            <v>m2</v>
          </cell>
          <cell r="D634">
            <v>6612</v>
          </cell>
        </row>
        <row r="635">
          <cell r="A635">
            <v>634</v>
          </cell>
          <cell r="B635" t="str">
            <v xml:space="preserve">Acople en HD para tuberia de AC-PVC de 3"  </v>
          </cell>
          <cell r="C635" t="str">
            <v>und</v>
          </cell>
          <cell r="D635">
            <v>64960</v>
          </cell>
        </row>
        <row r="636">
          <cell r="A636">
            <v>635</v>
          </cell>
          <cell r="B636" t="str">
            <v xml:space="preserve">Acople en HD para tuberia de AC-PVC de 4"  </v>
          </cell>
          <cell r="C636" t="str">
            <v>und</v>
          </cell>
          <cell r="D636">
            <v>74240</v>
          </cell>
        </row>
        <row r="637">
          <cell r="A637">
            <v>636</v>
          </cell>
          <cell r="B637" t="str">
            <v xml:space="preserve">Acople en HD para tuberia de AC-PVC de 6"  </v>
          </cell>
          <cell r="C637" t="str">
            <v>und</v>
          </cell>
          <cell r="D637">
            <v>98600</v>
          </cell>
        </row>
        <row r="638">
          <cell r="A638">
            <v>637</v>
          </cell>
          <cell r="B638" t="str">
            <v>Adaptador PVC-AC 8"</v>
          </cell>
          <cell r="C638" t="str">
            <v>und</v>
          </cell>
          <cell r="D638">
            <v>138120</v>
          </cell>
        </row>
        <row r="639">
          <cell r="A639">
            <v>638</v>
          </cell>
          <cell r="B639" t="str">
            <v>Adaptador PVC-AC 12"</v>
          </cell>
          <cell r="C639" t="str">
            <v>und</v>
          </cell>
          <cell r="D639">
            <v>428787</v>
          </cell>
        </row>
        <row r="640">
          <cell r="A640">
            <v>639</v>
          </cell>
          <cell r="B640" t="str">
            <v>Brida Enchufe 12"</v>
          </cell>
          <cell r="C640" t="str">
            <v>und</v>
          </cell>
          <cell r="D640">
            <v>332920</v>
          </cell>
        </row>
        <row r="641">
          <cell r="A641">
            <v>640</v>
          </cell>
          <cell r="B641" t="str">
            <v>Adaptador de Brida 12"- PVC</v>
          </cell>
          <cell r="C641" t="str">
            <v>und</v>
          </cell>
          <cell r="D641">
            <v>554132</v>
          </cell>
        </row>
        <row r="642">
          <cell r="A642">
            <v>641</v>
          </cell>
          <cell r="B642" t="str">
            <v>Reducciones HD de  16"  a  8"  para PVC o AC.</v>
          </cell>
          <cell r="C642" t="str">
            <v>und</v>
          </cell>
          <cell r="D642">
            <v>1630960</v>
          </cell>
        </row>
        <row r="643">
          <cell r="A643">
            <v>642</v>
          </cell>
          <cell r="B643" t="str">
            <v>Reducciones  HD de  16"  a 12"  para PVC o AC.</v>
          </cell>
          <cell r="C643" t="str">
            <v>und</v>
          </cell>
          <cell r="D643">
            <v>1911680</v>
          </cell>
        </row>
        <row r="644">
          <cell r="A644">
            <v>643</v>
          </cell>
          <cell r="B644" t="str">
            <v>Reducciones  HD de  14" a  12   para PVC o AC.</v>
          </cell>
          <cell r="C644" t="str">
            <v>und</v>
          </cell>
          <cell r="D644">
            <v>1367640</v>
          </cell>
        </row>
        <row r="645">
          <cell r="A645">
            <v>644</v>
          </cell>
          <cell r="B645" t="str">
            <v>Reducciones  HD de  14"  a  10"  para PVC o AC.</v>
          </cell>
          <cell r="C645" t="str">
            <v>und</v>
          </cell>
          <cell r="D645">
            <v>1324720</v>
          </cell>
        </row>
        <row r="646">
          <cell r="A646">
            <v>645</v>
          </cell>
          <cell r="B646" t="str">
            <v>Reducciones  HD de  14"  a  8"  para PVC o AC.</v>
          </cell>
          <cell r="C646" t="str">
            <v>und</v>
          </cell>
          <cell r="D646">
            <v>1139120</v>
          </cell>
        </row>
        <row r="647">
          <cell r="A647">
            <v>646</v>
          </cell>
          <cell r="B647" t="str">
            <v>Reducciones  HD de  14"  a  6"  para PVC o AC.</v>
          </cell>
          <cell r="C647" t="str">
            <v>und</v>
          </cell>
          <cell r="D647">
            <v>1127520</v>
          </cell>
        </row>
        <row r="648">
          <cell r="A648">
            <v>647</v>
          </cell>
          <cell r="B648" t="str">
            <v>Codos HF 22,5º ext. Liso junta rápida PVC 3"</v>
          </cell>
          <cell r="C648" t="str">
            <v>und</v>
          </cell>
          <cell r="D648">
            <v>71072</v>
          </cell>
        </row>
        <row r="649">
          <cell r="A649">
            <v>648</v>
          </cell>
          <cell r="B649" t="str">
            <v>Adaptador macho PVC 3/4</v>
          </cell>
          <cell r="C649" t="str">
            <v>und</v>
          </cell>
          <cell r="D649">
            <v>2949</v>
          </cell>
        </row>
        <row r="650">
          <cell r="A650">
            <v>649</v>
          </cell>
          <cell r="B650" t="str">
            <v>Tubería Pf Uad 3/4</v>
          </cell>
          <cell r="C650" t="str">
            <v>ml</v>
          </cell>
          <cell r="D650">
            <v>2058</v>
          </cell>
        </row>
        <row r="651">
          <cell r="A651">
            <v>650</v>
          </cell>
          <cell r="B651" t="str">
            <v>Unión reparación para pvc 16" (metalica)</v>
          </cell>
          <cell r="C651" t="str">
            <v>und</v>
          </cell>
          <cell r="D651">
            <v>1409400</v>
          </cell>
        </row>
        <row r="652">
          <cell r="A652">
            <v>651</v>
          </cell>
          <cell r="B652" t="str">
            <v>Tubo clase II concreto sin refuerzo 27" (70cm)</v>
          </cell>
          <cell r="C652" t="str">
            <v>ml</v>
          </cell>
          <cell r="D652">
            <v>146531.20000000001</v>
          </cell>
        </row>
        <row r="653">
          <cell r="A653">
            <v>652</v>
          </cell>
          <cell r="B653" t="str">
            <v xml:space="preserve">Cable de Cobre Trenzado  15 kV  calibre 4/0 AWG </v>
          </cell>
          <cell r="C653" t="str">
            <v>ml</v>
          </cell>
          <cell r="D653">
            <v>131950</v>
          </cell>
        </row>
        <row r="654">
          <cell r="A654">
            <v>653</v>
          </cell>
          <cell r="B654" t="str">
            <v xml:space="preserve">Cable de Cobre Trenzado 15 kV  calibre 2/0 AWG </v>
          </cell>
          <cell r="C654" t="str">
            <v>ml</v>
          </cell>
          <cell r="D654">
            <v>240292.84</v>
          </cell>
        </row>
        <row r="655">
          <cell r="A655">
            <v>654</v>
          </cell>
          <cell r="B655" t="str">
            <v xml:space="preserve">Cable de Cobre Trenzado  15 kV  calibre 2 AWG </v>
          </cell>
          <cell r="C655" t="str">
            <v>ml</v>
          </cell>
          <cell r="D655">
            <v>102462.8</v>
          </cell>
        </row>
        <row r="656">
          <cell r="A656">
            <v>655</v>
          </cell>
          <cell r="B656" t="str">
            <v xml:space="preserve">Cable cuadruplex de aluminio tipo XLPE 600 Voltios 3x4/0 AWG+1X2/0 AWG ACSR  </v>
          </cell>
          <cell r="C656" t="str">
            <v>ml</v>
          </cell>
          <cell r="D656">
            <v>19829.04</v>
          </cell>
        </row>
        <row r="657">
          <cell r="A657">
            <v>656</v>
          </cell>
          <cell r="B657" t="str">
            <v xml:space="preserve">Cable cuadruplex de aluminio tipo XLPE 600 Voltios 3x2/0 AWG+1X1/0 AWG ACSR  </v>
          </cell>
          <cell r="C657" t="str">
            <v>ml</v>
          </cell>
          <cell r="D657">
            <v>14824.8</v>
          </cell>
        </row>
        <row r="658">
          <cell r="A658">
            <v>657</v>
          </cell>
          <cell r="B658" t="str">
            <v xml:space="preserve">Cable cuadruplex de aluminio tipo XLPE 600 Voltios 3x2 AWG+1X4 AWG ACSR  </v>
          </cell>
          <cell r="C658" t="str">
            <v>ml</v>
          </cell>
          <cell r="D658">
            <v>9141.9599999999991</v>
          </cell>
        </row>
        <row r="659">
          <cell r="A659">
            <v>658</v>
          </cell>
          <cell r="B659" t="str">
            <v>Cable aislado de aluminio 600 V calibre 4/0 AWG</v>
          </cell>
          <cell r="C659" t="str">
            <v>ml</v>
          </cell>
          <cell r="D659">
            <v>6144.52</v>
          </cell>
        </row>
        <row r="660">
          <cell r="A660">
            <v>659</v>
          </cell>
          <cell r="B660" t="str">
            <v>Cable aislado de aluminio 600 V calibre 2/0 AWG</v>
          </cell>
          <cell r="C660" t="str">
            <v>ml</v>
          </cell>
          <cell r="D660">
            <v>4387.41</v>
          </cell>
        </row>
        <row r="661">
          <cell r="A661">
            <v>660</v>
          </cell>
          <cell r="B661" t="str">
            <v>Cable aislado de aluminio 600 V calibre 2 AWG</v>
          </cell>
          <cell r="C661" t="str">
            <v>ml</v>
          </cell>
          <cell r="D661">
            <v>10300.799999999999</v>
          </cell>
        </row>
        <row r="662">
          <cell r="A662">
            <v>661</v>
          </cell>
          <cell r="B662" t="str">
            <v>Cable aislado de aluminio 600 V calibre 4 AWG</v>
          </cell>
          <cell r="C662" t="str">
            <v>ml</v>
          </cell>
          <cell r="D662">
            <v>2274.7599999999998</v>
          </cell>
        </row>
        <row r="663">
          <cell r="A663">
            <v>662</v>
          </cell>
          <cell r="B663" t="str">
            <v>Cable aislado de cobre 600 V calibre 4/0 AWG</v>
          </cell>
          <cell r="C663" t="str">
            <v>ml</v>
          </cell>
          <cell r="D663">
            <v>43933.84</v>
          </cell>
        </row>
        <row r="664">
          <cell r="A664">
            <v>663</v>
          </cell>
          <cell r="B664" t="str">
            <v>Cable aislado de cobre 600 V calibre 2/0 AWG</v>
          </cell>
          <cell r="C664" t="str">
            <v>ml</v>
          </cell>
          <cell r="D664">
            <v>12974.947999999999</v>
          </cell>
        </row>
        <row r="665">
          <cell r="A665">
            <v>664</v>
          </cell>
          <cell r="B665" t="str">
            <v>Cable aislado de cobre 600 V calibre 2 AWG</v>
          </cell>
          <cell r="C665" t="str">
            <v>ml</v>
          </cell>
          <cell r="D665">
            <v>6355.8951999999999</v>
          </cell>
        </row>
        <row r="666">
          <cell r="A666">
            <v>665</v>
          </cell>
          <cell r="B666" t="str">
            <v>Cable desnudo de cobre calibre 2/0 AWG</v>
          </cell>
          <cell r="C666" t="str">
            <v>ml</v>
          </cell>
          <cell r="D666">
            <v>27197.360000000001</v>
          </cell>
        </row>
        <row r="667">
          <cell r="A667">
            <v>666</v>
          </cell>
          <cell r="B667" t="str">
            <v>Barraje preformado de 15 kV, 600 Amperios</v>
          </cell>
          <cell r="C667" t="str">
            <v>und</v>
          </cell>
          <cell r="D667">
            <v>143840</v>
          </cell>
        </row>
        <row r="668">
          <cell r="A668">
            <v>667</v>
          </cell>
          <cell r="B668" t="str">
            <v>Soporte para barraje preformado (Incluye Chazos de expansión)</v>
          </cell>
          <cell r="C668" t="str">
            <v>und</v>
          </cell>
          <cell r="D668">
            <v>141462</v>
          </cell>
        </row>
        <row r="669">
          <cell r="A669">
            <v>668</v>
          </cell>
          <cell r="B669" t="str">
            <v>Barraje preformado para Baja tensión 500 Amperios</v>
          </cell>
          <cell r="C669" t="str">
            <v>und</v>
          </cell>
          <cell r="D669">
            <v>196829.96</v>
          </cell>
        </row>
        <row r="670">
          <cell r="A670">
            <v>669</v>
          </cell>
          <cell r="B670" t="str">
            <v>Barraje preformado para Baja tensión 175 Amperios</v>
          </cell>
          <cell r="C670" t="str">
            <v>und</v>
          </cell>
          <cell r="D670">
            <v>199582.45439999999</v>
          </cell>
        </row>
        <row r="671">
          <cell r="A671">
            <v>670</v>
          </cell>
          <cell r="B671" t="str">
            <v xml:space="preserve">Terminal preformado de media tensión 15 kV para uso exterior (2-4/0 AWG) </v>
          </cell>
          <cell r="C671" t="str">
            <v>juego</v>
          </cell>
          <cell r="D671">
            <v>470949.56</v>
          </cell>
        </row>
        <row r="672">
          <cell r="A672">
            <v>671</v>
          </cell>
          <cell r="B672" t="str">
            <v>Terminal preformado de media tensión 15 kV para uso interior (2-4/0 AWG)7622-T-110 -3M</v>
          </cell>
          <cell r="C672" t="str">
            <v>juego</v>
          </cell>
          <cell r="D672">
            <v>464689.96799999999</v>
          </cell>
        </row>
        <row r="673">
          <cell r="A673">
            <v>672</v>
          </cell>
          <cell r="B673" t="str">
            <v>Empalme premoldeado de 15 kV (4/0 - 500 AWG - KCM)QSG-150 AP-1</v>
          </cell>
          <cell r="C673" t="str">
            <v>juego</v>
          </cell>
          <cell r="D673">
            <v>569620.31999999995</v>
          </cell>
        </row>
        <row r="674">
          <cell r="A674">
            <v>673</v>
          </cell>
          <cell r="B674" t="str">
            <v>Terminal tipo Codo 15 kV, 600 Amperios</v>
          </cell>
          <cell r="C674" t="str">
            <v>juego</v>
          </cell>
          <cell r="D674">
            <v>877772</v>
          </cell>
        </row>
        <row r="675">
          <cell r="A675">
            <v>674</v>
          </cell>
          <cell r="B675" t="str">
            <v>Terminal tipo Codo 15 kV, 200 Amperios</v>
          </cell>
          <cell r="C675" t="str">
            <v>juego</v>
          </cell>
          <cell r="D675">
            <v>333848</v>
          </cell>
        </row>
        <row r="676">
          <cell r="A676">
            <v>675</v>
          </cell>
          <cell r="B676" t="str">
            <v>Terminal tipo "T" 15 kV, 600 Amperios</v>
          </cell>
          <cell r="C676" t="str">
            <v>und</v>
          </cell>
          <cell r="D676">
            <v>719840.32</v>
          </cell>
        </row>
        <row r="677">
          <cell r="A677">
            <v>676</v>
          </cell>
          <cell r="B677" t="str">
            <v>Empalme con una derivación aislado en resina (norma CODENSA AP-839)91B1X4</v>
          </cell>
          <cell r="C677" t="str">
            <v>juego (2 un)</v>
          </cell>
          <cell r="D677">
            <v>192070.48</v>
          </cell>
        </row>
        <row r="678">
          <cell r="A678">
            <v>677</v>
          </cell>
          <cell r="B678" t="str">
            <v>Bornas Terminales en Cobre calibre N 2 AWG30023 - 3M</v>
          </cell>
          <cell r="C678" t="str">
            <v>und</v>
          </cell>
          <cell r="D678">
            <v>4261.0511999999999</v>
          </cell>
        </row>
        <row r="679">
          <cell r="A679">
            <v>678</v>
          </cell>
          <cell r="B679" t="str">
            <v>Bornas Terminales en Cobre calibre N 2/0 AWG31036 - 3M</v>
          </cell>
          <cell r="C679" t="str">
            <v>und</v>
          </cell>
          <cell r="D679">
            <v>14148.52</v>
          </cell>
        </row>
        <row r="680">
          <cell r="A680">
            <v>679</v>
          </cell>
          <cell r="B680" t="str">
            <v>Bornas Terminales en Cobre calibre N 4/0 AWG31045 - 3M</v>
          </cell>
          <cell r="C680" t="str">
            <v>und</v>
          </cell>
          <cell r="D680">
            <v>14148.52</v>
          </cell>
        </row>
        <row r="681">
          <cell r="A681">
            <v>680</v>
          </cell>
          <cell r="B681" t="str">
            <v>Bornas teminales en Aluminio calibre N 2 AWG40024 - 3M</v>
          </cell>
          <cell r="C681" t="str">
            <v>und</v>
          </cell>
          <cell r="D681">
            <v>14908.32</v>
          </cell>
        </row>
        <row r="682">
          <cell r="A682">
            <v>681</v>
          </cell>
          <cell r="B682" t="str">
            <v>Bornas teminales en Aluminio calibre N 2/0 AWG40037 - 3M</v>
          </cell>
          <cell r="C682" t="str">
            <v>und</v>
          </cell>
          <cell r="D682">
            <v>10788</v>
          </cell>
        </row>
        <row r="683">
          <cell r="A683">
            <v>682</v>
          </cell>
          <cell r="B683" t="str">
            <v>Bornas teminales en Aluminio calibre N 4/0 AWG40045 - 3M</v>
          </cell>
          <cell r="C683" t="str">
            <v>und</v>
          </cell>
          <cell r="D683">
            <v>12058.2</v>
          </cell>
        </row>
        <row r="684">
          <cell r="A684">
            <v>683</v>
          </cell>
          <cell r="B684" t="str">
            <v>Conectores Tubulares para empalmes de cobre calibre N. 2 AWG10003 - 3M</v>
          </cell>
          <cell r="C684" t="str">
            <v>und</v>
          </cell>
          <cell r="D684">
            <v>4005.48</v>
          </cell>
        </row>
        <row r="685">
          <cell r="A685">
            <v>684</v>
          </cell>
          <cell r="B685" t="str">
            <v>Conectores Tubulares para empalmes de cobre calibre N. 2/0 AWG10006 - 3M</v>
          </cell>
          <cell r="C685" t="str">
            <v>und</v>
          </cell>
          <cell r="D685">
            <v>6977.6783999999989</v>
          </cell>
        </row>
        <row r="686">
          <cell r="A686">
            <v>685</v>
          </cell>
          <cell r="B686" t="str">
            <v>Conectores Tubulares para empalmes de cobre calibre N. 4/0 AWG10008 - 3M</v>
          </cell>
          <cell r="C686" t="str">
            <v>und</v>
          </cell>
          <cell r="D686">
            <v>8544.5136000000002</v>
          </cell>
        </row>
        <row r="687">
          <cell r="A687">
            <v>686</v>
          </cell>
          <cell r="B687" t="str">
            <v>Cinta aislante de vinilo para baja tensión Super 33 -3M</v>
          </cell>
          <cell r="C687" t="str">
            <v>rollo</v>
          </cell>
          <cell r="D687">
            <v>8323.3247999999985</v>
          </cell>
        </row>
        <row r="688">
          <cell r="A688">
            <v>687</v>
          </cell>
          <cell r="B688" t="str">
            <v>Cinta aislante para media tensiónScotch-23 - 3M</v>
          </cell>
          <cell r="C688" t="str">
            <v>rollo</v>
          </cell>
          <cell r="D688">
            <v>23218.003199999999</v>
          </cell>
        </row>
        <row r="689">
          <cell r="A689">
            <v>688</v>
          </cell>
          <cell r="B689" t="str">
            <v>Cinta MasticScotch-2229 - 3M</v>
          </cell>
          <cell r="C689" t="str">
            <v>rollo</v>
          </cell>
          <cell r="D689">
            <v>81418.915199999989</v>
          </cell>
        </row>
        <row r="690">
          <cell r="A690">
            <v>689</v>
          </cell>
          <cell r="B690" t="str">
            <v>Ducto de PVC 4" tipo DB 0251001</v>
          </cell>
          <cell r="C690" t="str">
            <v>ml</v>
          </cell>
          <cell r="D690">
            <v>6718.3333333333339</v>
          </cell>
        </row>
        <row r="691">
          <cell r="A691">
            <v>690</v>
          </cell>
          <cell r="B691" t="str">
            <v xml:space="preserve">Ducto de PVC 3" tipo DB </v>
          </cell>
          <cell r="C691" t="str">
            <v>ml</v>
          </cell>
          <cell r="D691">
            <v>9059</v>
          </cell>
        </row>
        <row r="692">
          <cell r="A692">
            <v>691</v>
          </cell>
          <cell r="B692" t="str">
            <v xml:space="preserve">Ducto de PVC 4" tipo TDP </v>
          </cell>
          <cell r="C692" t="str">
            <v>ml</v>
          </cell>
          <cell r="D692">
            <v>8770</v>
          </cell>
        </row>
        <row r="693">
          <cell r="A693">
            <v>692</v>
          </cell>
          <cell r="B693" t="str">
            <v xml:space="preserve">Ducto de PVC 3" tipo TDP </v>
          </cell>
          <cell r="C693" t="str">
            <v>ml</v>
          </cell>
          <cell r="D693">
            <v>18709.64</v>
          </cell>
        </row>
        <row r="694">
          <cell r="A694">
            <v>693</v>
          </cell>
          <cell r="B694" t="str">
            <v>Ducto de Acero Galvanizado de 1/2"</v>
          </cell>
          <cell r="C694" t="str">
            <v>ml</v>
          </cell>
          <cell r="D694">
            <v>5391.9506666666666</v>
          </cell>
        </row>
        <row r="695">
          <cell r="A695">
            <v>694</v>
          </cell>
          <cell r="B695" t="str">
            <v>Ducto de Acero Galvanizado de 1"</v>
          </cell>
          <cell r="C695" t="str">
            <v>ml</v>
          </cell>
          <cell r="D695">
            <v>5193.5133333333333</v>
          </cell>
        </row>
        <row r="696">
          <cell r="A696">
            <v>695</v>
          </cell>
          <cell r="B696" t="str">
            <v>Ducto de Acero Galvanizado de 1-1/2"</v>
          </cell>
          <cell r="C696" t="str">
            <v>ml</v>
          </cell>
          <cell r="D696">
            <v>42984.611999999994</v>
          </cell>
        </row>
        <row r="697">
          <cell r="A697">
            <v>696</v>
          </cell>
          <cell r="B697" t="str">
            <v>Ducto de Acero Galvanizado de 2"</v>
          </cell>
          <cell r="C697" t="str">
            <v>ml</v>
          </cell>
          <cell r="D697">
            <v>58033.755999999994</v>
          </cell>
        </row>
        <row r="698">
          <cell r="A698">
            <v>697</v>
          </cell>
          <cell r="B698" t="str">
            <v>Ducto de Acero Galvanizado de 3"</v>
          </cell>
          <cell r="C698" t="str">
            <v>ml</v>
          </cell>
          <cell r="D698">
            <v>25518.84</v>
          </cell>
        </row>
        <row r="699">
          <cell r="A699">
            <v>698</v>
          </cell>
          <cell r="B699" t="str">
            <v>Ducto de Acero Galvanizado de 4"</v>
          </cell>
          <cell r="C699" t="str">
            <v>ml</v>
          </cell>
          <cell r="D699">
            <v>33112.393333333333</v>
          </cell>
        </row>
        <row r="700">
          <cell r="A700">
            <v>699</v>
          </cell>
          <cell r="B700" t="str">
            <v>Curva de Acero Galvanizado de 3"</v>
          </cell>
          <cell r="C700" t="str">
            <v>und</v>
          </cell>
          <cell r="D700">
            <v>71739.039999999994</v>
          </cell>
        </row>
        <row r="701">
          <cell r="A701">
            <v>700</v>
          </cell>
          <cell r="B701" t="str">
            <v>Curva de Acero Galvanizado de 4"</v>
          </cell>
          <cell r="C701" t="str">
            <v>und</v>
          </cell>
          <cell r="D701">
            <v>143365.56</v>
          </cell>
        </row>
        <row r="702">
          <cell r="A702">
            <v>701</v>
          </cell>
          <cell r="B702" t="str">
            <v>Tubería multiflex para fibra óptica033307001-PAVCO</v>
          </cell>
          <cell r="C702" t="str">
            <v>ml</v>
          </cell>
          <cell r="D702">
            <v>0</v>
          </cell>
        </row>
        <row r="703">
          <cell r="A703">
            <v>702</v>
          </cell>
          <cell r="B703" t="str">
            <v>Tubería conduit PVC de 1/2"0190201001-PAVCO</v>
          </cell>
          <cell r="C703" t="str">
            <v>ml</v>
          </cell>
          <cell r="D703">
            <v>1395.3333333333333</v>
          </cell>
        </row>
        <row r="704">
          <cell r="A704">
            <v>703</v>
          </cell>
          <cell r="B704" t="str">
            <v>Tubería conduit PVC de 3/4"0190301001-PAVCO</v>
          </cell>
          <cell r="C704" t="str">
            <v>ml</v>
          </cell>
          <cell r="D704">
            <v>1827</v>
          </cell>
        </row>
        <row r="705">
          <cell r="A705">
            <v>704</v>
          </cell>
          <cell r="B705" t="str">
            <v>Tubería conduit PVC de 1"0190401001-PAVCO</v>
          </cell>
          <cell r="C705" t="str">
            <v>ml</v>
          </cell>
          <cell r="D705">
            <v>2531.6666666666665</v>
          </cell>
        </row>
        <row r="706">
          <cell r="A706">
            <v>705</v>
          </cell>
          <cell r="B706" t="str">
            <v>Tubería conduit PVC de 1-1/2"0190601001-PAVCO</v>
          </cell>
          <cell r="C706" t="str">
            <v>ml</v>
          </cell>
          <cell r="D706">
            <v>4988.333333333333</v>
          </cell>
        </row>
        <row r="707">
          <cell r="A707">
            <v>706</v>
          </cell>
          <cell r="B707" t="str">
            <v>Tubería flexible conduflex PVC de 1/2"0280301001-PAVCO</v>
          </cell>
          <cell r="C707" t="str">
            <v>ml</v>
          </cell>
          <cell r="D707">
            <v>879.28</v>
          </cell>
        </row>
        <row r="708">
          <cell r="A708">
            <v>707</v>
          </cell>
          <cell r="B708" t="str">
            <v>Adaptadores Terminales de Campana PVC de 3" tipo DB1970911207</v>
          </cell>
          <cell r="C708" t="str">
            <v>und</v>
          </cell>
          <cell r="D708">
            <v>8647</v>
          </cell>
        </row>
        <row r="709">
          <cell r="A709">
            <v>708</v>
          </cell>
          <cell r="B709" t="str">
            <v>Adaptadores Terminales de Campana PVC de 4" Tipo DB1971011207</v>
          </cell>
          <cell r="C709" t="str">
            <v>und</v>
          </cell>
          <cell r="D709">
            <v>9511.7000000000007</v>
          </cell>
        </row>
        <row r="710">
          <cell r="A710">
            <v>709</v>
          </cell>
          <cell r="B710" t="str">
            <v>Adaptadores Terminales de Campana PVC de 4" Tipo TDP1991047207</v>
          </cell>
          <cell r="C710" t="str">
            <v>und</v>
          </cell>
          <cell r="D710">
            <v>10462.870000000001</v>
          </cell>
        </row>
        <row r="711">
          <cell r="A711">
            <v>710</v>
          </cell>
          <cell r="B711" t="str">
            <v>Pararrayos tipo distribución 12 kV Oxido de zinc</v>
          </cell>
          <cell r="C711" t="str">
            <v>und</v>
          </cell>
          <cell r="D711">
            <v>100432.8</v>
          </cell>
        </row>
        <row r="712">
          <cell r="A712">
            <v>711</v>
          </cell>
          <cell r="B712" t="str">
            <v>Seccionadores monopolares de 400 Amp 15kV</v>
          </cell>
          <cell r="C712" t="str">
            <v>und</v>
          </cell>
          <cell r="D712">
            <v>240120</v>
          </cell>
        </row>
        <row r="713">
          <cell r="A713">
            <v>712</v>
          </cell>
          <cell r="B713" t="str">
            <v>Corta circuitos de cañuela 15 kV</v>
          </cell>
          <cell r="C713" t="str">
            <v>und</v>
          </cell>
          <cell r="D713">
            <v>93960</v>
          </cell>
        </row>
        <row r="714">
          <cell r="A714">
            <v>713</v>
          </cell>
          <cell r="B714" t="str">
            <v>Cruceta de madera 2 metros</v>
          </cell>
          <cell r="C714" t="str">
            <v>und</v>
          </cell>
          <cell r="D714">
            <v>56730.96</v>
          </cell>
        </row>
        <row r="715">
          <cell r="A715">
            <v>714</v>
          </cell>
          <cell r="B715" t="str">
            <v>Aislador de pin  ANSI 55-5</v>
          </cell>
          <cell r="C715" t="str">
            <v>und</v>
          </cell>
          <cell r="D715">
            <v>18792</v>
          </cell>
        </row>
        <row r="716">
          <cell r="A716">
            <v>715</v>
          </cell>
          <cell r="B716" t="str">
            <v>Aislador de suspensión ANSI 52-1</v>
          </cell>
          <cell r="C716" t="str">
            <v>und</v>
          </cell>
          <cell r="D716">
            <v>19140</v>
          </cell>
        </row>
        <row r="717">
          <cell r="A717">
            <v>716</v>
          </cell>
          <cell r="B717" t="str">
            <v>Diagonal metálica en ángulo tipo 1</v>
          </cell>
          <cell r="C717" t="str">
            <v>und</v>
          </cell>
          <cell r="D717">
            <v>14500</v>
          </cell>
        </row>
        <row r="718">
          <cell r="A718">
            <v>717</v>
          </cell>
          <cell r="B718" t="str">
            <v>Grapa terminal tipo recto</v>
          </cell>
          <cell r="C718" t="str">
            <v>und</v>
          </cell>
          <cell r="D718">
            <v>14616</v>
          </cell>
        </row>
        <row r="719">
          <cell r="A719">
            <v>718</v>
          </cell>
          <cell r="B719" t="str">
            <v>Luminaria de Sodio 250 W Horizontal cerrada ONIX-1 SCHEREDER</v>
          </cell>
          <cell r="C719" t="str">
            <v>und</v>
          </cell>
          <cell r="D719">
            <v>303224</v>
          </cell>
        </row>
        <row r="720">
          <cell r="A720">
            <v>719</v>
          </cell>
          <cell r="B720" t="str">
            <v>Bombilla de Sodio 250 W</v>
          </cell>
          <cell r="C720" t="str">
            <v>und</v>
          </cell>
          <cell r="D720">
            <v>42572</v>
          </cell>
        </row>
        <row r="721">
          <cell r="A721">
            <v>720</v>
          </cell>
          <cell r="B721" t="str">
            <v>Fotocelda</v>
          </cell>
          <cell r="C721" t="str">
            <v>und</v>
          </cell>
          <cell r="D721">
            <v>27144</v>
          </cell>
        </row>
        <row r="722">
          <cell r="A722">
            <v>721</v>
          </cell>
          <cell r="B722" t="str">
            <v>Poste metálico  9 m tipo recto Alumbrado público (Incluye sistema de anclaje)</v>
          </cell>
          <cell r="C722" t="str">
            <v>und</v>
          </cell>
          <cell r="D722">
            <v>872995.12</v>
          </cell>
        </row>
        <row r="723">
          <cell r="A723">
            <v>722</v>
          </cell>
          <cell r="B723" t="str">
            <v>Poste metálico  10 m tipo recto Alumbrado público (Incluye sistema de anclaje)</v>
          </cell>
          <cell r="C723" t="str">
            <v>und</v>
          </cell>
          <cell r="D723">
            <v>933987.92</v>
          </cell>
        </row>
        <row r="724">
          <cell r="A724">
            <v>723</v>
          </cell>
          <cell r="B724" t="str">
            <v>Poste metálico 12 m tipo recto Alumbrado público ( Incluye sistema de anclaje)</v>
          </cell>
          <cell r="C724" t="str">
            <v>und</v>
          </cell>
          <cell r="D724">
            <v>1084600</v>
          </cell>
        </row>
        <row r="725">
          <cell r="A725">
            <v>724</v>
          </cell>
          <cell r="B725" t="str">
            <v>Poste de concretode 10 mts  tipo linea para AP Norma ET-213  510 kg</v>
          </cell>
          <cell r="C725" t="str">
            <v>und</v>
          </cell>
          <cell r="D725">
            <v>406000</v>
          </cell>
        </row>
        <row r="726">
          <cell r="A726">
            <v>725</v>
          </cell>
          <cell r="B726" t="str">
            <v>Poste de concreto 10 m tipo 750 kg</v>
          </cell>
          <cell r="C726" t="str">
            <v>und</v>
          </cell>
          <cell r="D726">
            <v>265854.59999999998</v>
          </cell>
        </row>
        <row r="727">
          <cell r="A727">
            <v>726</v>
          </cell>
          <cell r="B727" t="str">
            <v>Poste de concreto 10 m tipo 1050 kg</v>
          </cell>
          <cell r="C727" t="str">
            <v>und</v>
          </cell>
          <cell r="D727">
            <v>314661.59999999998</v>
          </cell>
        </row>
        <row r="728">
          <cell r="A728">
            <v>727</v>
          </cell>
          <cell r="B728" t="str">
            <v>Poste de concreto de 12 mts  tipo linea para AP Norma ET-213 510 kg</v>
          </cell>
          <cell r="C728" t="str">
            <v>und</v>
          </cell>
          <cell r="D728">
            <v>475600</v>
          </cell>
        </row>
        <row r="729">
          <cell r="A729">
            <v>728</v>
          </cell>
          <cell r="B729" t="str">
            <v>Poste de concreto 12 m tipo 750 kg</v>
          </cell>
          <cell r="C729" t="str">
            <v>und</v>
          </cell>
          <cell r="D729">
            <v>355238.40000000002</v>
          </cell>
        </row>
        <row r="730">
          <cell r="A730">
            <v>729</v>
          </cell>
          <cell r="B730" t="str">
            <v>Poste de concreto 12 m tipo 1050 kg</v>
          </cell>
          <cell r="C730" t="str">
            <v>und</v>
          </cell>
          <cell r="D730">
            <v>450172.8</v>
          </cell>
        </row>
        <row r="731">
          <cell r="A731">
            <v>730</v>
          </cell>
          <cell r="B731" t="str">
            <v>Bombilla de Sodio 70 W</v>
          </cell>
          <cell r="C731" t="str">
            <v>und</v>
          </cell>
          <cell r="D731">
            <v>22968</v>
          </cell>
        </row>
        <row r="732">
          <cell r="A732">
            <v>731</v>
          </cell>
          <cell r="B732" t="str">
            <v>Fotocelda</v>
          </cell>
          <cell r="C732" t="str">
            <v>und</v>
          </cell>
          <cell r="D732">
            <v>20607.400000000001</v>
          </cell>
        </row>
        <row r="733">
          <cell r="A733">
            <v>732</v>
          </cell>
          <cell r="B733" t="str">
            <v>Luminaria de Sodio 70 W Horizontal SCHEREDER</v>
          </cell>
          <cell r="C733" t="str">
            <v>und</v>
          </cell>
          <cell r="D733">
            <v>157238</v>
          </cell>
        </row>
        <row r="734">
          <cell r="A734">
            <v>733</v>
          </cell>
          <cell r="B734" t="str">
            <v>Brazo para luminaria de 70 W horizontal 3/4x1.5 mts</v>
          </cell>
          <cell r="C734" t="str">
            <v>und</v>
          </cell>
          <cell r="D734">
            <v>8294</v>
          </cell>
        </row>
        <row r="735">
          <cell r="A735">
            <v>734</v>
          </cell>
          <cell r="B735" t="str">
            <v>Brazo para luminaria de 150 W horizontal 3/4x1.5 mts</v>
          </cell>
          <cell r="C735" t="str">
            <v>und</v>
          </cell>
          <cell r="D735">
            <v>31882.136000000002</v>
          </cell>
        </row>
        <row r="736">
          <cell r="A736">
            <v>735</v>
          </cell>
          <cell r="B736" t="str">
            <v>Cable de cobre aislado con neutro concentrico 2x14 AWG</v>
          </cell>
          <cell r="C736" t="str">
            <v>ml</v>
          </cell>
          <cell r="D736">
            <v>1329.0816</v>
          </cell>
        </row>
        <row r="737">
          <cell r="A737">
            <v>736</v>
          </cell>
          <cell r="B737" t="str">
            <v xml:space="preserve">Varilla Cooper Weld 5/8*2.40 m </v>
          </cell>
          <cell r="C737" t="str">
            <v>und</v>
          </cell>
          <cell r="D737">
            <v>106719.99999999999</v>
          </cell>
        </row>
        <row r="738">
          <cell r="A738">
            <v>737</v>
          </cell>
          <cell r="B738" t="str">
            <v>Conector para varilla Cooper Weld</v>
          </cell>
          <cell r="C738" t="str">
            <v>und</v>
          </cell>
          <cell r="D738">
            <v>3712</v>
          </cell>
        </row>
        <row r="739">
          <cell r="A739">
            <v>738</v>
          </cell>
          <cell r="B739" t="str">
            <v>Cinta de acero inoxidable de 1/2"</v>
          </cell>
          <cell r="C739" t="str">
            <v>ml</v>
          </cell>
          <cell r="D739">
            <v>2020.72</v>
          </cell>
        </row>
        <row r="740">
          <cell r="A740">
            <v>739</v>
          </cell>
          <cell r="B740" t="str">
            <v>Cinta de acero inoxidable de 3/4"</v>
          </cell>
          <cell r="C740" t="str">
            <v>ml</v>
          </cell>
          <cell r="D740">
            <v>2866.36</v>
          </cell>
        </row>
        <row r="741">
          <cell r="A741">
            <v>740</v>
          </cell>
          <cell r="B741" t="str">
            <v>Hebillas de acero inoxidable de 1/2"</v>
          </cell>
          <cell r="C741" t="str">
            <v>und</v>
          </cell>
          <cell r="D741">
            <v>446.6</v>
          </cell>
        </row>
        <row r="742">
          <cell r="A742">
            <v>741</v>
          </cell>
          <cell r="B742" t="str">
            <v>Hebillas de acero inoxidable de 3/4"</v>
          </cell>
          <cell r="C742" t="str">
            <v>und</v>
          </cell>
          <cell r="D742">
            <v>663.52</v>
          </cell>
        </row>
        <row r="743">
          <cell r="A743">
            <v>742</v>
          </cell>
          <cell r="B743" t="str">
            <v>Cable  ACSR 2/0 desnudo</v>
          </cell>
          <cell r="C743" t="str">
            <v>ml</v>
          </cell>
          <cell r="D743">
            <v>2948.72</v>
          </cell>
        </row>
        <row r="744">
          <cell r="A744">
            <v>743</v>
          </cell>
          <cell r="B744" t="str">
            <v>Cable  ACSR 2 desnudo</v>
          </cell>
          <cell r="C744" t="str">
            <v>ml</v>
          </cell>
          <cell r="D744">
            <v>1554.4</v>
          </cell>
        </row>
        <row r="745">
          <cell r="A745">
            <v>744</v>
          </cell>
          <cell r="B745" t="str">
            <v>Cable trenzado de Aluminio No. 3x4/0+1x2/0 AWG</v>
          </cell>
          <cell r="C745" t="str">
            <v>ml</v>
          </cell>
          <cell r="D745">
            <v>18064.332000000002</v>
          </cell>
        </row>
        <row r="746">
          <cell r="A746">
            <v>745</v>
          </cell>
          <cell r="B746" t="str">
            <v>Cable trenzado de Aluminio No. 3x2/0+1x1/0 AWG</v>
          </cell>
          <cell r="C746" t="str">
            <v>ml</v>
          </cell>
          <cell r="D746">
            <v>13505.183999999999</v>
          </cell>
        </row>
        <row r="747">
          <cell r="A747">
            <v>746</v>
          </cell>
          <cell r="B747" t="str">
            <v>Cable trenzado de Aluminio No. 3x2+1x4 AWG</v>
          </cell>
          <cell r="C747" t="str">
            <v>ml</v>
          </cell>
          <cell r="D747">
            <v>83271.759999999995</v>
          </cell>
        </row>
        <row r="748">
          <cell r="A748">
            <v>747</v>
          </cell>
          <cell r="B748" t="str">
            <v>Cable de acero galvanizado 3/8" tipo 2</v>
          </cell>
          <cell r="C748" t="str">
            <v>ml</v>
          </cell>
          <cell r="D748">
            <v>1532.36</v>
          </cell>
        </row>
        <row r="749">
          <cell r="A749">
            <v>748</v>
          </cell>
          <cell r="B749" t="str">
            <v>Guardacabo calibre 3/8</v>
          </cell>
          <cell r="C749" t="str">
            <v>und</v>
          </cell>
          <cell r="D749">
            <v>887.4</v>
          </cell>
        </row>
        <row r="750">
          <cell r="A750">
            <v>749</v>
          </cell>
          <cell r="B750" t="str">
            <v>Grapa prensadora de 3 tornillos</v>
          </cell>
          <cell r="C750" t="str">
            <v>und</v>
          </cell>
          <cell r="D750">
            <v>4882.4399999999996</v>
          </cell>
        </row>
        <row r="751">
          <cell r="A751">
            <v>750</v>
          </cell>
          <cell r="B751" t="str">
            <v>Aislador tipo tensor</v>
          </cell>
          <cell r="C751" t="str">
            <v>und</v>
          </cell>
          <cell r="D751">
            <v>8700</v>
          </cell>
        </row>
        <row r="752">
          <cell r="A752">
            <v>751</v>
          </cell>
          <cell r="B752" t="str">
            <v>Varilla de anclaje 3/4 X 2</v>
          </cell>
          <cell r="C752" t="str">
            <v>und</v>
          </cell>
          <cell r="D752">
            <v>22643.199999999997</v>
          </cell>
        </row>
        <row r="753">
          <cell r="A753">
            <v>752</v>
          </cell>
          <cell r="B753" t="str">
            <v>Grapa de suspensión para red trenzada</v>
          </cell>
          <cell r="C753" t="str">
            <v>und</v>
          </cell>
          <cell r="D753">
            <v>8911.5840000000007</v>
          </cell>
        </row>
        <row r="754">
          <cell r="A754">
            <v>753</v>
          </cell>
          <cell r="B754" t="str">
            <v>Grapa de retención para red trenzada</v>
          </cell>
          <cell r="C754" t="str">
            <v>und</v>
          </cell>
          <cell r="D754">
            <v>8331.1200000000008</v>
          </cell>
        </row>
        <row r="755">
          <cell r="A755">
            <v>754</v>
          </cell>
          <cell r="B755" t="str">
            <v>Conector tipo cuña 4/0 a 2/0</v>
          </cell>
          <cell r="C755" t="str">
            <v>und</v>
          </cell>
          <cell r="D755">
            <v>3016</v>
          </cell>
        </row>
        <row r="756">
          <cell r="A756">
            <v>755</v>
          </cell>
          <cell r="B756" t="str">
            <v>Conector de tornillo chaqueta aislante 4/0 AWG</v>
          </cell>
          <cell r="C756" t="str">
            <v>und</v>
          </cell>
          <cell r="D756">
            <v>23733.599999999999</v>
          </cell>
        </row>
        <row r="757">
          <cell r="A757">
            <v>756</v>
          </cell>
          <cell r="B757" t="str">
            <v>Conector de tornillo chaqueta aislante 2/0 AWG</v>
          </cell>
          <cell r="C757" t="str">
            <v>und</v>
          </cell>
          <cell r="D757">
            <v>10463.200000000001</v>
          </cell>
        </row>
        <row r="758">
          <cell r="A758">
            <v>757</v>
          </cell>
          <cell r="B758" t="str">
            <v>Caja trifásica tipo intemperie para acometidas (lonchera)</v>
          </cell>
          <cell r="C758" t="str">
            <v>und</v>
          </cell>
          <cell r="D758">
            <v>102080</v>
          </cell>
        </row>
        <row r="759">
          <cell r="A759">
            <v>758</v>
          </cell>
          <cell r="B759" t="str">
            <v>Perno de ojo de 5/8" x 10"</v>
          </cell>
          <cell r="C759" t="str">
            <v>und</v>
          </cell>
          <cell r="D759">
            <v>5742</v>
          </cell>
        </row>
        <row r="760">
          <cell r="A760">
            <v>759</v>
          </cell>
          <cell r="B760" t="str">
            <v>Abrazadera de 1 salida tipo 4-180 mm</v>
          </cell>
          <cell r="C760" t="str">
            <v>und</v>
          </cell>
          <cell r="D760">
            <v>12180</v>
          </cell>
        </row>
        <row r="761">
          <cell r="A761">
            <v>760</v>
          </cell>
          <cell r="B761" t="str">
            <v>Abrazadera de 1 salida tipo 4-200 mm</v>
          </cell>
          <cell r="C761" t="str">
            <v>und</v>
          </cell>
          <cell r="D761">
            <v>8133.2240000000002</v>
          </cell>
        </row>
        <row r="762">
          <cell r="A762">
            <v>761</v>
          </cell>
          <cell r="B762" t="str">
            <v>Tuerca de ojo alargado 5/8"</v>
          </cell>
          <cell r="C762" t="str">
            <v>und</v>
          </cell>
          <cell r="D762">
            <v>4384.8</v>
          </cell>
        </row>
        <row r="763">
          <cell r="A763">
            <v>762</v>
          </cell>
          <cell r="B763" t="str">
            <v>Tornillo de acero galvanizado de 5/8"x10"</v>
          </cell>
          <cell r="C763" t="str">
            <v>und</v>
          </cell>
          <cell r="D763">
            <v>3100.68</v>
          </cell>
        </row>
        <row r="764">
          <cell r="A764">
            <v>763</v>
          </cell>
          <cell r="B764" t="str">
            <v>Portaislador pasante para cruceta</v>
          </cell>
          <cell r="C764" t="str">
            <v>und</v>
          </cell>
          <cell r="D764">
            <v>8120</v>
          </cell>
        </row>
        <row r="765">
          <cell r="A765">
            <v>764</v>
          </cell>
          <cell r="B765" t="str">
            <v>Esparrago de 5/8"x20"</v>
          </cell>
          <cell r="C765" t="str">
            <v>und</v>
          </cell>
          <cell r="D765">
            <v>6551.68</v>
          </cell>
        </row>
        <row r="766">
          <cell r="A766">
            <v>765</v>
          </cell>
          <cell r="B766" t="str">
            <v>Diagonal metálica en ángulo</v>
          </cell>
          <cell r="C766" t="str">
            <v>und</v>
          </cell>
          <cell r="D766">
            <v>5821.112000000001</v>
          </cell>
        </row>
        <row r="767">
          <cell r="A767">
            <v>766</v>
          </cell>
          <cell r="B767" t="str">
            <v>Cruceta de madera de 2 m</v>
          </cell>
          <cell r="C767" t="str">
            <v>und</v>
          </cell>
          <cell r="D767">
            <v>56730.96</v>
          </cell>
        </row>
        <row r="768">
          <cell r="A768">
            <v>767</v>
          </cell>
          <cell r="B768" t="str">
            <v>Aislador de suspensión ANSI 52-1</v>
          </cell>
          <cell r="C768" t="str">
            <v>und</v>
          </cell>
          <cell r="D768">
            <v>16640.2</v>
          </cell>
        </row>
        <row r="769">
          <cell r="A769">
            <v>768</v>
          </cell>
          <cell r="B769" t="str">
            <v>Aislador de Pin ANSI 55-1</v>
          </cell>
          <cell r="C769" t="str">
            <v>und</v>
          </cell>
          <cell r="D769">
            <v>18084.748000000003</v>
          </cell>
        </row>
        <row r="770">
          <cell r="A770">
            <v>769</v>
          </cell>
          <cell r="B770" t="str">
            <v>Perno de anclaje</v>
          </cell>
          <cell r="C770" t="str">
            <v>und</v>
          </cell>
          <cell r="D770">
            <v>3705.04</v>
          </cell>
        </row>
        <row r="771">
          <cell r="A771">
            <v>770</v>
          </cell>
          <cell r="B771" t="str">
            <v>Cable monopolar 2 /0 THW-600 V-Cu</v>
          </cell>
          <cell r="C771" t="str">
            <v>ml</v>
          </cell>
          <cell r="D771">
            <v>27178.799999999999</v>
          </cell>
        </row>
        <row r="772">
          <cell r="A772">
            <v>771</v>
          </cell>
          <cell r="B772" t="str">
            <v>Cable monopolar 1 /0 THW-600 V - Cu</v>
          </cell>
          <cell r="C772" t="str">
            <v>ml</v>
          </cell>
          <cell r="D772">
            <v>33981.040000000001</v>
          </cell>
        </row>
        <row r="773">
          <cell r="A773">
            <v>772</v>
          </cell>
          <cell r="B773" t="str">
            <v>Cable monopolar 4 / 0 AWG.THW-Cu</v>
          </cell>
          <cell r="C773" t="str">
            <v>ml</v>
          </cell>
          <cell r="D773">
            <v>42641.599999999999</v>
          </cell>
        </row>
        <row r="774">
          <cell r="A774">
            <v>773</v>
          </cell>
          <cell r="B774" t="str">
            <v>Bornas teminales en Aluminio calibre N 1/0 AWG</v>
          </cell>
          <cell r="C774" t="str">
            <v>und</v>
          </cell>
          <cell r="D774">
            <v>53248.639999999999</v>
          </cell>
        </row>
        <row r="775">
          <cell r="A775">
            <v>774</v>
          </cell>
          <cell r="B775" t="str">
            <v>Cable de aluminio  aislado 6 AWG para alumbrado</v>
          </cell>
          <cell r="C775" t="str">
            <v>ml</v>
          </cell>
          <cell r="D775">
            <v>1394.32</v>
          </cell>
        </row>
        <row r="776">
          <cell r="A776">
            <v>775</v>
          </cell>
          <cell r="B776" t="str">
            <v>Cable aislado de aluminio 600 V calibre 2/0 AWG</v>
          </cell>
          <cell r="C776" t="str">
            <v>ml</v>
          </cell>
          <cell r="D776">
            <v>4615.6400000000003</v>
          </cell>
        </row>
        <row r="777">
          <cell r="A777">
            <v>776</v>
          </cell>
          <cell r="B777" t="str">
            <v>Cable aislado de aluminio 600 V calibre 1/0 AWG</v>
          </cell>
          <cell r="C777" t="str">
            <v>ml</v>
          </cell>
          <cell r="D777">
            <v>12112.256000000001</v>
          </cell>
        </row>
        <row r="778">
          <cell r="A778">
            <v>777</v>
          </cell>
          <cell r="B778" t="str">
            <v>Poste de concretode 14 mts  tipo linea para AP Norma ET-213-750 kg</v>
          </cell>
          <cell r="C778" t="str">
            <v>ml</v>
          </cell>
          <cell r="D778">
            <v>788800</v>
          </cell>
        </row>
        <row r="779">
          <cell r="A779">
            <v>778</v>
          </cell>
          <cell r="B779" t="str">
            <v>Cemento gris (50 kilogramos)</v>
          </cell>
          <cell r="C779" t="str">
            <v>bulto</v>
          </cell>
          <cell r="D779">
            <v>16000</v>
          </cell>
        </row>
        <row r="780">
          <cell r="A780">
            <v>779</v>
          </cell>
          <cell r="B780" t="str">
            <v>Marco de camara energia tipo AP CS 274</v>
          </cell>
          <cell r="C780" t="str">
            <v>und</v>
          </cell>
          <cell r="D780">
            <v>62639.999999999993</v>
          </cell>
        </row>
        <row r="781">
          <cell r="A781">
            <v>780</v>
          </cell>
          <cell r="B781" t="str">
            <v>Mixto ( Arena de rio + gravilla)</v>
          </cell>
          <cell r="C781" t="str">
            <v>m3</v>
          </cell>
          <cell r="D781">
            <v>45000</v>
          </cell>
        </row>
        <row r="782">
          <cell r="A782">
            <v>781</v>
          </cell>
          <cell r="B782" t="str">
            <v>Tapa de camara de energia A.P CS 274</v>
          </cell>
          <cell r="C782" t="str">
            <v>und</v>
          </cell>
          <cell r="D782">
            <v>63451.999999999993</v>
          </cell>
        </row>
        <row r="783">
          <cell r="A783">
            <v>782</v>
          </cell>
          <cell r="B783" t="str">
            <v>Marco de camara energia tipo  CS 275</v>
          </cell>
          <cell r="C783" t="str">
            <v>und</v>
          </cell>
          <cell r="D783">
            <v>86652</v>
          </cell>
        </row>
        <row r="784">
          <cell r="A784">
            <v>783</v>
          </cell>
          <cell r="B784" t="str">
            <v>Tapa de camara de energia .CS 275</v>
          </cell>
          <cell r="C784" t="str">
            <v>und</v>
          </cell>
          <cell r="D784">
            <v>165068</v>
          </cell>
        </row>
        <row r="785">
          <cell r="A785">
            <v>784</v>
          </cell>
          <cell r="B785" t="str">
            <v>Marco de camara energia tipo CS 276</v>
          </cell>
          <cell r="C785" t="str">
            <v>und</v>
          </cell>
          <cell r="D785">
            <v>115303.99999999999</v>
          </cell>
        </row>
        <row r="786">
          <cell r="A786">
            <v>785</v>
          </cell>
          <cell r="B786" t="str">
            <v>Tapa de camara de energia .CS 276</v>
          </cell>
          <cell r="C786" t="str">
            <v>und</v>
          </cell>
          <cell r="D786">
            <v>165068</v>
          </cell>
        </row>
        <row r="787">
          <cell r="A787">
            <v>786</v>
          </cell>
          <cell r="B787" t="str">
            <v>Tapa de camara de energia .CS 278</v>
          </cell>
          <cell r="C787" t="str">
            <v>und</v>
          </cell>
          <cell r="D787">
            <v>115000</v>
          </cell>
        </row>
        <row r="788">
          <cell r="A788">
            <v>787</v>
          </cell>
          <cell r="B788" t="str">
            <v>Marco de camara de energia tipo  CS 281</v>
          </cell>
          <cell r="C788" t="str">
            <v>und</v>
          </cell>
          <cell r="D788">
            <v>72000</v>
          </cell>
        </row>
        <row r="789">
          <cell r="A789">
            <v>788</v>
          </cell>
          <cell r="B789" t="str">
            <v>Tapa de camara de energia .CS 281</v>
          </cell>
          <cell r="C789" t="str">
            <v>und</v>
          </cell>
          <cell r="D789">
            <v>707600</v>
          </cell>
        </row>
        <row r="790">
          <cell r="A790">
            <v>789</v>
          </cell>
          <cell r="B790" t="str">
            <v>Marco de camara de energia tipo CS 280</v>
          </cell>
          <cell r="C790" t="str">
            <v>und</v>
          </cell>
          <cell r="D790">
            <v>40368</v>
          </cell>
        </row>
        <row r="791">
          <cell r="A791">
            <v>790</v>
          </cell>
          <cell r="B791" t="str">
            <v>Tapa de camara de  camara de energia .CS 280</v>
          </cell>
          <cell r="C791" t="str">
            <v>und</v>
          </cell>
          <cell r="D791">
            <v>66120</v>
          </cell>
        </row>
        <row r="792">
          <cell r="A792">
            <v>791</v>
          </cell>
          <cell r="B792" t="str">
            <v>Capacete galvanizado de 1 pulg</v>
          </cell>
          <cell r="C792" t="str">
            <v>und</v>
          </cell>
          <cell r="D792">
            <v>1508</v>
          </cell>
        </row>
        <row r="793">
          <cell r="A793">
            <v>792</v>
          </cell>
          <cell r="B793" t="str">
            <v xml:space="preserve"> de Acero Galvanizado de 1"</v>
          </cell>
          <cell r="C793" t="str">
            <v>und</v>
          </cell>
          <cell r="D793">
            <v>5108.6400000000003</v>
          </cell>
        </row>
        <row r="794">
          <cell r="A794">
            <v>793</v>
          </cell>
          <cell r="B794" t="str">
            <v>Ladrillo tolete perforado</v>
          </cell>
          <cell r="C794" t="str">
            <v>M2</v>
          </cell>
          <cell r="D794">
            <v>28419.999999999996</v>
          </cell>
        </row>
        <row r="795">
          <cell r="A795">
            <v>794</v>
          </cell>
          <cell r="B795" t="str">
            <v>Geotextil NT 1800</v>
          </cell>
          <cell r="C795" t="str">
            <v>m2</v>
          </cell>
          <cell r="D795">
            <v>2448</v>
          </cell>
        </row>
        <row r="796">
          <cell r="A796">
            <v>795</v>
          </cell>
          <cell r="B796" t="str">
            <v>Abrazadera de 2 salida tipo 2</v>
          </cell>
          <cell r="C796" t="str">
            <v>und</v>
          </cell>
          <cell r="D796">
            <v>11242.72</v>
          </cell>
        </row>
        <row r="797">
          <cell r="A797">
            <v>796</v>
          </cell>
          <cell r="B797" t="str">
            <v>Diagonal metálica en varilla</v>
          </cell>
          <cell r="C797" t="str">
            <v>und</v>
          </cell>
          <cell r="D797">
            <v>6264</v>
          </cell>
        </row>
        <row r="798">
          <cell r="A798">
            <v>797</v>
          </cell>
          <cell r="B798" t="str">
            <v>Herrajes electricos</v>
          </cell>
          <cell r="C798" t="str">
            <v>global</v>
          </cell>
          <cell r="D798">
            <v>30000</v>
          </cell>
        </row>
        <row r="799">
          <cell r="A799">
            <v>798</v>
          </cell>
          <cell r="B799" t="str">
            <v>Mortero de nivelacion anclaje epoxico 9000 psi</v>
          </cell>
          <cell r="C799" t="str">
            <v>kg</v>
          </cell>
          <cell r="D799">
            <v>42560</v>
          </cell>
        </row>
        <row r="800">
          <cell r="A800">
            <v>799</v>
          </cell>
          <cell r="B800" t="str">
            <v>YEE PVCS de 4"</v>
          </cell>
          <cell r="C800" t="str">
            <v>und</v>
          </cell>
          <cell r="D800">
            <v>13639</v>
          </cell>
        </row>
        <row r="801">
          <cell r="A801">
            <v>800</v>
          </cell>
          <cell r="B801" t="str">
            <v>Mortero de 3000 psi</v>
          </cell>
          <cell r="C801" t="str">
            <v>m3</v>
          </cell>
          <cell r="D801">
            <v>321900</v>
          </cell>
        </row>
        <row r="802">
          <cell r="A802">
            <v>801</v>
          </cell>
          <cell r="B802" t="str">
            <v>Mortero 2500 psi</v>
          </cell>
          <cell r="C802" t="str">
            <v>m3</v>
          </cell>
          <cell r="D802">
            <v>289710</v>
          </cell>
        </row>
        <row r="803">
          <cell r="A803">
            <v>802</v>
          </cell>
          <cell r="B803" t="str">
            <v>Platina 2 * 3/8</v>
          </cell>
          <cell r="C803" t="str">
            <v>ml</v>
          </cell>
          <cell r="D803">
            <v>2752</v>
          </cell>
        </row>
        <row r="804">
          <cell r="A804">
            <v>803</v>
          </cell>
          <cell r="B804" t="str">
            <v>Angulo de 2 * 3/8</v>
          </cell>
          <cell r="C804" t="str">
            <v>ml</v>
          </cell>
          <cell r="D804">
            <v>6105</v>
          </cell>
        </row>
        <row r="805">
          <cell r="A805">
            <v>804</v>
          </cell>
          <cell r="B805" t="str">
            <v>Adoquín de concreto 200 X 100 X 60 color ocre</v>
          </cell>
          <cell r="C805" t="str">
            <v>und</v>
          </cell>
          <cell r="D805">
            <v>580.65</v>
          </cell>
        </row>
        <row r="806">
          <cell r="A806">
            <v>805</v>
          </cell>
          <cell r="B806" t="str">
            <v>Rejilla prefabricada en concreto 400 mm x 400 mm x 10 mm</v>
          </cell>
          <cell r="C806" t="str">
            <v>und</v>
          </cell>
          <cell r="D806">
            <v>21330</v>
          </cell>
        </row>
        <row r="807">
          <cell r="A807">
            <v>806</v>
          </cell>
          <cell r="B807" t="str">
            <v>Controlador C800V Capacidad para 12 grupos Vehiculares o peatonales (Armario en policarbonato y chapa de seguridad)</v>
          </cell>
          <cell r="C807" t="str">
            <v>und</v>
          </cell>
          <cell r="D807">
            <v>87790935.560000002</v>
          </cell>
        </row>
        <row r="808">
          <cell r="A808">
            <v>807</v>
          </cell>
          <cell r="B808" t="str">
            <v>Equipo electrónico para el control de semáforos con capacidad para 12 grupos</v>
          </cell>
          <cell r="C808" t="str">
            <v>und</v>
          </cell>
          <cell r="D808">
            <v>127210.32</v>
          </cell>
        </row>
        <row r="809">
          <cell r="A809">
            <v>808</v>
          </cell>
          <cell r="B809" t="str">
            <v>Semáforo vehicular fabricado en policarbonato (3x200) accesorios de fijacion a mastil, lentes de policarbonato, tres luces con sistema de alogeno tipo S1</v>
          </cell>
          <cell r="C809" t="str">
            <v>und</v>
          </cell>
          <cell r="D809">
            <v>972934.92</v>
          </cell>
        </row>
        <row r="810">
          <cell r="A810">
            <v>809</v>
          </cell>
          <cell r="B810" t="str">
            <v>Semáforo peatonal fabricado en policarbonato (2x200) accesorios de fijacion a mastil, lentes de policarbonato, dos luces con sistema de alogeno tipo S3</v>
          </cell>
          <cell r="C810" t="str">
            <v>und</v>
          </cell>
          <cell r="D810">
            <v>779568.72</v>
          </cell>
        </row>
        <row r="811">
          <cell r="A811">
            <v>810</v>
          </cell>
          <cell r="B811" t="str">
            <v>Cable eléctrico para control de semáforos tipo awg 4x16 conductores sólido</v>
          </cell>
          <cell r="C811" t="str">
            <v>ml</v>
          </cell>
          <cell r="D811">
            <v>4435</v>
          </cell>
        </row>
        <row r="812">
          <cell r="A812">
            <v>811</v>
          </cell>
          <cell r="B812" t="str">
            <v>Poste metálico para semáforo tipo t2 de 4.5mts en 4".</v>
          </cell>
          <cell r="C812" t="str">
            <v>und</v>
          </cell>
          <cell r="D812">
            <v>638000</v>
          </cell>
        </row>
        <row r="813">
          <cell r="A813">
            <v>812</v>
          </cell>
          <cell r="B813" t="str">
            <v>Poste metálico para semáforo tipo t2 de 5.5mts en 4".</v>
          </cell>
          <cell r="C813" t="str">
            <v>und</v>
          </cell>
          <cell r="D813">
            <v>701800</v>
          </cell>
        </row>
        <row r="814">
          <cell r="A814">
            <v>813</v>
          </cell>
          <cell r="B814" t="str">
            <v>Poste metálico para semáforo tipo t2 de 6.5mts en 4"</v>
          </cell>
          <cell r="C814" t="str">
            <v>und</v>
          </cell>
          <cell r="D814">
            <v>765600</v>
          </cell>
        </row>
        <row r="815">
          <cell r="A815">
            <v>814</v>
          </cell>
          <cell r="B815" t="str">
            <v>Poste metálico para semáforo tipo t1 de 3,6mts en 4"</v>
          </cell>
          <cell r="C815" t="str">
            <v>und</v>
          </cell>
          <cell r="D815">
            <v>357280</v>
          </cell>
        </row>
        <row r="816">
          <cell r="A816">
            <v>815</v>
          </cell>
          <cell r="B816" t="str">
            <v>Anclaje para base de poste tipo t1 y t2</v>
          </cell>
          <cell r="C816" t="str">
            <v>und</v>
          </cell>
          <cell r="D816">
            <v>208800</v>
          </cell>
        </row>
        <row r="817">
          <cell r="A817">
            <v>816</v>
          </cell>
          <cell r="B817" t="str">
            <v>Cable eléctrico para acometida, tipo awg 2x8 conductor solido</v>
          </cell>
          <cell r="C817" t="str">
            <v>ml</v>
          </cell>
          <cell r="D817">
            <v>635</v>
          </cell>
        </row>
        <row r="818">
          <cell r="A818">
            <v>817</v>
          </cell>
          <cell r="B818" t="str">
            <v xml:space="preserve">Cable eléctrico para control de semáforos tipo awg 3x16 conductores solido, </v>
          </cell>
          <cell r="C818" t="str">
            <v>ml</v>
          </cell>
          <cell r="D818">
            <v>3475</v>
          </cell>
        </row>
        <row r="819">
          <cell r="A819">
            <v>818</v>
          </cell>
          <cell r="B819" t="str">
            <v>Cable telefonico de 1200 pares</v>
          </cell>
          <cell r="C819" t="str">
            <v>ml</v>
          </cell>
          <cell r="D819">
            <v>115014</v>
          </cell>
        </row>
        <row r="820">
          <cell r="A820">
            <v>819</v>
          </cell>
          <cell r="B820" t="str">
            <v>Empalme telefonico de 1200 pares</v>
          </cell>
          <cell r="C820" t="str">
            <v>und</v>
          </cell>
          <cell r="D820">
            <v>770240</v>
          </cell>
        </row>
        <row r="821">
          <cell r="A821">
            <v>820</v>
          </cell>
          <cell r="B821" t="str">
            <v>Bloque en concreto (0,10*0,20*0,4) m</v>
          </cell>
          <cell r="C821" t="str">
            <v>und</v>
          </cell>
          <cell r="D821">
            <v>1360</v>
          </cell>
        </row>
        <row r="822">
          <cell r="A822">
            <v>821</v>
          </cell>
          <cell r="B822" t="str">
            <v>Angulo  3 pulg *1/4</v>
          </cell>
          <cell r="C822" t="str">
            <v>ml</v>
          </cell>
          <cell r="D822">
            <v>9086.6666666666624</v>
          </cell>
        </row>
        <row r="823">
          <cell r="A823">
            <v>822</v>
          </cell>
          <cell r="B823" t="str">
            <v>Platina 3 pulg *1/4</v>
          </cell>
          <cell r="C823" t="str">
            <v>ml</v>
          </cell>
          <cell r="D823">
            <v>12000</v>
          </cell>
        </row>
        <row r="824">
          <cell r="A824">
            <v>823</v>
          </cell>
          <cell r="B824" t="str">
            <v>Bloque en concreto (0,20*0,20*0,4) m</v>
          </cell>
          <cell r="C824" t="str">
            <v>und</v>
          </cell>
          <cell r="D824">
            <v>2300</v>
          </cell>
        </row>
        <row r="825">
          <cell r="A825">
            <v>824</v>
          </cell>
          <cell r="B825" t="str">
            <v>Tapa circular norma EPM</v>
          </cell>
          <cell r="C825" t="str">
            <v>und</v>
          </cell>
          <cell r="D825">
            <v>50000</v>
          </cell>
        </row>
        <row r="826">
          <cell r="A826">
            <v>825</v>
          </cell>
          <cell r="B826" t="str">
            <v>Tritubo Multiflex - 1 1/4 pulg</v>
          </cell>
          <cell r="C826" t="str">
            <v>ml</v>
          </cell>
          <cell r="D826">
            <v>18486</v>
          </cell>
        </row>
        <row r="827">
          <cell r="A827">
            <v>826</v>
          </cell>
          <cell r="B827" t="str">
            <v>Sardinel bajo rampas A- 110</v>
          </cell>
          <cell r="C827" t="str">
            <v>und</v>
          </cell>
          <cell r="D827">
            <v>32943</v>
          </cell>
        </row>
        <row r="828">
          <cell r="A828">
            <v>827</v>
          </cell>
          <cell r="B828" t="str">
            <v>Sardinel bajo rampas 115</v>
          </cell>
          <cell r="C828" t="str">
            <v>und</v>
          </cell>
          <cell r="D828">
            <v>27847.5</v>
          </cell>
        </row>
        <row r="829">
          <cell r="A829">
            <v>828</v>
          </cell>
          <cell r="B829" t="str">
            <v>Marco y tapa caja de paso doble</v>
          </cell>
          <cell r="C829" t="str">
            <v>und</v>
          </cell>
          <cell r="D829">
            <v>189600</v>
          </cell>
        </row>
        <row r="830">
          <cell r="A830">
            <v>829</v>
          </cell>
          <cell r="B830" t="str">
            <v>Aisladores tipo carrete ansi 53-3</v>
          </cell>
          <cell r="C830" t="str">
            <v>und</v>
          </cell>
          <cell r="D830">
            <v>2610</v>
          </cell>
        </row>
        <row r="831">
          <cell r="A831">
            <v>830</v>
          </cell>
          <cell r="B831" t="str">
            <v xml:space="preserve">Soporte para luminaria horizontal tipo </v>
          </cell>
          <cell r="C831" t="str">
            <v>und</v>
          </cell>
          <cell r="D831">
            <v>16936</v>
          </cell>
        </row>
        <row r="832">
          <cell r="A832">
            <v>831</v>
          </cell>
          <cell r="B832" t="str">
            <v>Estribos para baja tensión</v>
          </cell>
          <cell r="C832" t="str">
            <v>und</v>
          </cell>
          <cell r="D832">
            <v>6159.6</v>
          </cell>
        </row>
        <row r="833">
          <cell r="A833">
            <v>832</v>
          </cell>
          <cell r="B833" t="str">
            <v xml:space="preserve"> hilo de aluminio para amarre</v>
          </cell>
          <cell r="C833" t="str">
            <v>ml</v>
          </cell>
          <cell r="D833">
            <v>0</v>
          </cell>
        </row>
        <row r="834">
          <cell r="A834">
            <v>833</v>
          </cell>
          <cell r="B834" t="str">
            <v>Alambre de cu 14awg</v>
          </cell>
          <cell r="C834" t="str">
            <v>ml</v>
          </cell>
          <cell r="D834">
            <v>619.44000000000005</v>
          </cell>
        </row>
        <row r="835">
          <cell r="A835">
            <v>834</v>
          </cell>
          <cell r="B835" t="str">
            <v>Conector de compresion en ranuras paralelas 14 AWG</v>
          </cell>
          <cell r="C835" t="str">
            <v>und</v>
          </cell>
          <cell r="D835">
            <v>3029</v>
          </cell>
        </row>
        <row r="836">
          <cell r="A836">
            <v>835</v>
          </cell>
          <cell r="B836" t="str">
            <v>Tubo galvanizado IMC  3/4"</v>
          </cell>
          <cell r="C836" t="str">
            <v>ml</v>
          </cell>
          <cell r="D836">
            <v>22095.68</v>
          </cell>
        </row>
        <row r="837">
          <cell r="A837">
            <v>836</v>
          </cell>
          <cell r="B837" t="str">
            <v xml:space="preserve">Tapa para camara XD (AC) </v>
          </cell>
          <cell r="C837" t="str">
            <v>und</v>
          </cell>
          <cell r="D837">
            <v>58000</v>
          </cell>
        </row>
        <row r="838">
          <cell r="A838">
            <v>837</v>
          </cell>
          <cell r="B838" t="str">
            <v>Cañuela prefabricada ( Ref. A-120)</v>
          </cell>
          <cell r="C838" t="str">
            <v>und</v>
          </cell>
          <cell r="D838">
            <v>16820</v>
          </cell>
        </row>
        <row r="839">
          <cell r="A839">
            <v>838</v>
          </cell>
          <cell r="B839" t="str">
            <v xml:space="preserve">Pieza de remate para rampa tipo A  (Ref.A-105) </v>
          </cell>
          <cell r="C839" t="str">
            <v>und</v>
          </cell>
          <cell r="D839">
            <v>29000</v>
          </cell>
        </row>
        <row r="840">
          <cell r="A840">
            <v>839</v>
          </cell>
          <cell r="B840" t="str">
            <v>Ducto de PVC 2" conduit</v>
          </cell>
          <cell r="C840" t="str">
            <v>ml</v>
          </cell>
          <cell r="D840">
            <v>10916.373333333331</v>
          </cell>
        </row>
        <row r="841">
          <cell r="A841">
            <v>840</v>
          </cell>
          <cell r="B841" t="str">
            <v>Especie propuesta Hayuelo (H= 1 a 2 metros)</v>
          </cell>
          <cell r="C841" t="str">
            <v>und</v>
          </cell>
          <cell r="D841">
            <v>12000</v>
          </cell>
        </row>
        <row r="842">
          <cell r="A842">
            <v>841</v>
          </cell>
          <cell r="B842" t="str">
            <v>Especie propuesta Corono (H= 1 a 2 metros)</v>
          </cell>
          <cell r="C842" t="str">
            <v>und</v>
          </cell>
          <cell r="D842">
            <v>12000</v>
          </cell>
        </row>
        <row r="843">
          <cell r="A843">
            <v>842</v>
          </cell>
          <cell r="B843" t="str">
            <v>Válvula Reductora de Presión (VRP) 6"</v>
          </cell>
          <cell r="C843" t="str">
            <v>und</v>
          </cell>
          <cell r="D843">
            <v>1508000</v>
          </cell>
        </row>
        <row r="844">
          <cell r="A844">
            <v>843</v>
          </cell>
          <cell r="B844" t="str">
            <v>Uniones tipo desser 3"</v>
          </cell>
          <cell r="C844" t="str">
            <v>und</v>
          </cell>
          <cell r="D844">
            <v>45356</v>
          </cell>
        </row>
        <row r="845">
          <cell r="A845">
            <v>844</v>
          </cell>
          <cell r="B845" t="str">
            <v>Uniones tipo desser 4"</v>
          </cell>
          <cell r="C845" t="str">
            <v>und</v>
          </cell>
          <cell r="D845">
            <v>54230</v>
          </cell>
        </row>
        <row r="846">
          <cell r="A846">
            <v>845</v>
          </cell>
          <cell r="B846" t="str">
            <v>Uniones tipo desser 6"</v>
          </cell>
          <cell r="C846" t="str">
            <v>und</v>
          </cell>
          <cell r="D846">
            <v>95642</v>
          </cell>
        </row>
        <row r="847">
          <cell r="A847">
            <v>846</v>
          </cell>
          <cell r="B847" t="str">
            <v>Uniones tipo desser 8"</v>
          </cell>
          <cell r="C847" t="str">
            <v>und</v>
          </cell>
          <cell r="D847">
            <v>139026</v>
          </cell>
        </row>
        <row r="848">
          <cell r="A848">
            <v>847</v>
          </cell>
          <cell r="B848" t="str">
            <v>Uniones tipo desser 10"</v>
          </cell>
          <cell r="C848" t="str">
            <v>und</v>
          </cell>
          <cell r="D848">
            <v>330310</v>
          </cell>
        </row>
        <row r="849">
          <cell r="A849">
            <v>848</v>
          </cell>
          <cell r="B849" t="str">
            <v>Uniones tipo dresser 12"</v>
          </cell>
          <cell r="C849" t="str">
            <v>und</v>
          </cell>
          <cell r="D849">
            <v>374680</v>
          </cell>
        </row>
        <row r="850">
          <cell r="A850">
            <v>849</v>
          </cell>
          <cell r="B850" t="str">
            <v>Uniones tipo desser 16"</v>
          </cell>
          <cell r="C850" t="str">
            <v>und</v>
          </cell>
          <cell r="D850">
            <v>808520</v>
          </cell>
        </row>
        <row r="851">
          <cell r="A851">
            <v>850</v>
          </cell>
          <cell r="B851" t="str">
            <v>Unión Alfa  de  12"</v>
          </cell>
          <cell r="C851" t="str">
            <v>und</v>
          </cell>
          <cell r="D851">
            <v>477616</v>
          </cell>
        </row>
        <row r="852">
          <cell r="A852">
            <v>851</v>
          </cell>
          <cell r="B852" t="str">
            <v>Unión Alfa   de  8"</v>
          </cell>
          <cell r="C852" t="str">
            <v>und</v>
          </cell>
          <cell r="D852">
            <v>186732</v>
          </cell>
        </row>
        <row r="853">
          <cell r="A853">
            <v>852</v>
          </cell>
          <cell r="B853" t="str">
            <v>Unión Alfa   de   6"</v>
          </cell>
          <cell r="C853" t="str">
            <v>und</v>
          </cell>
          <cell r="D853">
            <v>120951</v>
          </cell>
        </row>
        <row r="854">
          <cell r="A854">
            <v>853</v>
          </cell>
          <cell r="B854" t="str">
            <v>Unión Alfa   de   4"</v>
          </cell>
          <cell r="C854" t="str">
            <v>und</v>
          </cell>
          <cell r="D854">
            <v>77573.271599999993</v>
          </cell>
        </row>
        <row r="855">
          <cell r="A855">
            <v>854</v>
          </cell>
          <cell r="B855" t="str">
            <v>Unión Alfa   de   3"</v>
          </cell>
          <cell r="C855" t="str">
            <v>und</v>
          </cell>
          <cell r="D855">
            <v>43840</v>
          </cell>
        </row>
        <row r="856">
          <cell r="A856">
            <v>855</v>
          </cell>
          <cell r="B856">
            <v>0</v>
          </cell>
          <cell r="C856">
            <v>0</v>
          </cell>
          <cell r="D856">
            <v>0</v>
          </cell>
        </row>
        <row r="857">
          <cell r="A857">
            <v>856</v>
          </cell>
          <cell r="B857">
            <v>0</v>
          </cell>
          <cell r="C857">
            <v>0</v>
          </cell>
          <cell r="D857">
            <v>0</v>
          </cell>
        </row>
        <row r="858">
          <cell r="A858">
            <v>857</v>
          </cell>
          <cell r="B858">
            <v>0</v>
          </cell>
          <cell r="C858">
            <v>0</v>
          </cell>
          <cell r="D858">
            <v>0</v>
          </cell>
        </row>
        <row r="859">
          <cell r="A859">
            <v>858</v>
          </cell>
          <cell r="B859">
            <v>0</v>
          </cell>
          <cell r="C859">
            <v>0</v>
          </cell>
          <cell r="D859">
            <v>0</v>
          </cell>
        </row>
        <row r="860">
          <cell r="A860">
            <v>859</v>
          </cell>
          <cell r="B860">
            <v>0</v>
          </cell>
          <cell r="C860">
            <v>0</v>
          </cell>
          <cell r="D860">
            <v>0</v>
          </cell>
        </row>
        <row r="861">
          <cell r="A861">
            <v>860</v>
          </cell>
          <cell r="B861" t="str">
            <v>Unión Platino  de  12"</v>
          </cell>
          <cell r="C861" t="str">
            <v>und</v>
          </cell>
          <cell r="D861">
            <v>664899</v>
          </cell>
        </row>
        <row r="862">
          <cell r="A862">
            <v>861</v>
          </cell>
          <cell r="B862" t="str">
            <v>Unión Platino   de  8"</v>
          </cell>
          <cell r="C862" t="str">
            <v>und</v>
          </cell>
          <cell r="D862">
            <v>212656</v>
          </cell>
        </row>
        <row r="863">
          <cell r="A863">
            <v>862</v>
          </cell>
          <cell r="B863" t="str">
            <v>Unión Platino   de   6"</v>
          </cell>
          <cell r="C863" t="str">
            <v>und</v>
          </cell>
          <cell r="D863">
            <v>115658</v>
          </cell>
        </row>
        <row r="864">
          <cell r="A864">
            <v>863</v>
          </cell>
          <cell r="B864" t="str">
            <v>Unión Platino   de   4"</v>
          </cell>
          <cell r="C864" t="str">
            <v>und</v>
          </cell>
          <cell r="D864">
            <v>49722</v>
          </cell>
        </row>
        <row r="865">
          <cell r="A865">
            <v>864</v>
          </cell>
          <cell r="B865" t="str">
            <v>Unión Platino   de   3"</v>
          </cell>
          <cell r="C865" t="str">
            <v>und</v>
          </cell>
          <cell r="D865">
            <v>28996</v>
          </cell>
        </row>
        <row r="866">
          <cell r="A866">
            <v>865</v>
          </cell>
          <cell r="B866" t="str">
            <v>Mandril</v>
          </cell>
          <cell r="C866" t="str">
            <v>und</v>
          </cell>
          <cell r="D866">
            <v>180</v>
          </cell>
        </row>
        <row r="867">
          <cell r="A867">
            <v>866</v>
          </cell>
          <cell r="B867" t="str">
            <v>Guia</v>
          </cell>
          <cell r="C867" t="str">
            <v>ml</v>
          </cell>
          <cell r="D867">
            <v>170</v>
          </cell>
        </row>
        <row r="868">
          <cell r="A868">
            <v>867</v>
          </cell>
          <cell r="B868" t="str">
            <v>Sonda 200 mts</v>
          </cell>
          <cell r="C868" t="str">
            <v>ml</v>
          </cell>
          <cell r="D868">
            <v>175</v>
          </cell>
        </row>
        <row r="869">
          <cell r="A869">
            <v>868</v>
          </cell>
          <cell r="B869" t="str">
            <v>Señalizacion</v>
          </cell>
          <cell r="C869" t="str">
            <v>gl</v>
          </cell>
          <cell r="D869">
            <v>600</v>
          </cell>
        </row>
        <row r="870">
          <cell r="A870">
            <v>869</v>
          </cell>
          <cell r="B870" t="str">
            <v>Base granular SBG1</v>
          </cell>
          <cell r="C870" t="str">
            <v>m3</v>
          </cell>
          <cell r="D870">
            <v>42920</v>
          </cell>
        </row>
        <row r="871">
          <cell r="A871">
            <v>870</v>
          </cell>
          <cell r="B871" t="str">
            <v>Imprimante para contraste</v>
          </cell>
          <cell r="C871" t="str">
            <v>gl</v>
          </cell>
          <cell r="D871">
            <v>48500</v>
          </cell>
        </row>
        <row r="872">
          <cell r="A872">
            <v>871</v>
          </cell>
          <cell r="B872" t="str">
            <v>Baranda M80</v>
          </cell>
          <cell r="C872" t="str">
            <v>ml</v>
          </cell>
          <cell r="D872">
            <v>128400</v>
          </cell>
        </row>
        <row r="873">
          <cell r="A873">
            <v>872</v>
          </cell>
          <cell r="B873" t="str">
            <v>Tachas reflectivas</v>
          </cell>
          <cell r="C873" t="str">
            <v>und</v>
          </cell>
          <cell r="D873">
            <v>5651.52</v>
          </cell>
        </row>
        <row r="874">
          <cell r="A874">
            <v>873</v>
          </cell>
          <cell r="B874" t="str">
            <v xml:space="preserve">Defensa metalica alta resistencia </v>
          </cell>
          <cell r="C874" t="str">
            <v>ml</v>
          </cell>
          <cell r="D874">
            <v>42120</v>
          </cell>
        </row>
        <row r="875">
          <cell r="A875">
            <v>874</v>
          </cell>
          <cell r="B875" t="str">
            <v>Delineador</v>
          </cell>
          <cell r="C875" t="str">
            <v>und</v>
          </cell>
          <cell r="D875">
            <v>93600</v>
          </cell>
        </row>
        <row r="876">
          <cell r="A876">
            <v>875</v>
          </cell>
          <cell r="B876" t="str">
            <v>Separador Transmilenio ( 1,70 * 0,25 * 0,18)</v>
          </cell>
          <cell r="C876" t="str">
            <v>und</v>
          </cell>
          <cell r="D876">
            <v>45030</v>
          </cell>
        </row>
        <row r="877">
          <cell r="A877">
            <v>876</v>
          </cell>
          <cell r="B877" t="str">
            <v xml:space="preserve">Barrera New Jersey </v>
          </cell>
          <cell r="C877" t="str">
            <v>und</v>
          </cell>
          <cell r="D877">
            <v>142200</v>
          </cell>
        </row>
        <row r="878">
          <cell r="A878">
            <v>877</v>
          </cell>
          <cell r="B878" t="str">
            <v xml:space="preserve">Tubo de acueducto presiòn HA 3" - SCH 40 (tuberia acero al carbon 3" sch.40) </v>
          </cell>
          <cell r="C878" t="str">
            <v>ml</v>
          </cell>
          <cell r="D878">
            <v>44080</v>
          </cell>
        </row>
        <row r="879">
          <cell r="A879">
            <v>878</v>
          </cell>
          <cell r="B879" t="str">
            <v xml:space="preserve">Tubo de acueducto presiòn HA 6" - SCH 40 (tuberia acero al carbon 6" sch.40) </v>
          </cell>
          <cell r="C879" t="str">
            <v>ml</v>
          </cell>
          <cell r="D879">
            <v>78880</v>
          </cell>
        </row>
        <row r="880">
          <cell r="A880">
            <v>879</v>
          </cell>
          <cell r="B880" t="str">
            <v xml:space="preserve">Tubo de acueducto presiòn HA 8" - SCH 40 (tuberia acero al carbon 8" sch.40) </v>
          </cell>
          <cell r="C880" t="str">
            <v>ml</v>
          </cell>
          <cell r="D880">
            <v>150800</v>
          </cell>
        </row>
        <row r="881">
          <cell r="A881">
            <v>880</v>
          </cell>
          <cell r="B881" t="str">
            <v xml:space="preserve">Tubo de acueducto presiòn HA 10" - SCH 40 (tuberia acero al carbon 10" sch.40) </v>
          </cell>
          <cell r="C881" t="str">
            <v>ml</v>
          </cell>
          <cell r="D881">
            <v>185600</v>
          </cell>
        </row>
        <row r="882">
          <cell r="A882">
            <v>881</v>
          </cell>
          <cell r="B882" t="str">
            <v xml:space="preserve">Tubo de acueducto presiòn HA 12" - SCH 40 (tuberia acero al carbon 12" sch.40) </v>
          </cell>
          <cell r="C882" t="str">
            <v>ml</v>
          </cell>
          <cell r="D882">
            <v>414282.4</v>
          </cell>
        </row>
        <row r="883">
          <cell r="A883">
            <v>882</v>
          </cell>
          <cell r="B883" t="str">
            <v xml:space="preserve">Tubo de acueducto presiòn HA 18" - SCH 40 (tuberia acero al carbon 18" sch.40 ) </v>
          </cell>
          <cell r="C883" t="str">
            <v>ml</v>
          </cell>
          <cell r="D883">
            <v>440800</v>
          </cell>
        </row>
        <row r="884">
          <cell r="A884">
            <v>883</v>
          </cell>
          <cell r="B884" t="str">
            <v>tee  UF 4" x 4" x 3"</v>
          </cell>
          <cell r="C884" t="str">
            <v>und</v>
          </cell>
          <cell r="D884">
            <v>96322.92</v>
          </cell>
        </row>
        <row r="885">
          <cell r="A885">
            <v>884</v>
          </cell>
          <cell r="B885" t="str">
            <v>tee  UF 4" x 4" x 4"</v>
          </cell>
          <cell r="C885" t="str">
            <v>und</v>
          </cell>
          <cell r="D885">
            <v>106488</v>
          </cell>
        </row>
        <row r="886">
          <cell r="A886">
            <v>885</v>
          </cell>
          <cell r="B886" t="str">
            <v>tee  UF 3" x 3" x 3"</v>
          </cell>
          <cell r="C886" t="str">
            <v>und</v>
          </cell>
          <cell r="D886">
            <v>62427.72</v>
          </cell>
        </row>
        <row r="887">
          <cell r="A887">
            <v>886</v>
          </cell>
          <cell r="B887" t="str">
            <v>tee HD 14" x 12" Extremo liso para PVC/AC</v>
          </cell>
          <cell r="C887" t="str">
            <v>und</v>
          </cell>
          <cell r="D887">
            <v>1786400</v>
          </cell>
        </row>
        <row r="888">
          <cell r="A888">
            <v>887</v>
          </cell>
          <cell r="B888" t="str">
            <v>tee HD 12" x 12" Extremo liso para PVC/AC</v>
          </cell>
          <cell r="C888" t="str">
            <v>und</v>
          </cell>
          <cell r="D888">
            <v>1914000</v>
          </cell>
        </row>
        <row r="889">
          <cell r="A889">
            <v>888</v>
          </cell>
          <cell r="B889" t="str">
            <v>tee HD 6" x 6" Extremo liso para PVC/AC</v>
          </cell>
          <cell r="C889" t="str">
            <v>und</v>
          </cell>
          <cell r="D889">
            <v>319000</v>
          </cell>
        </row>
        <row r="890">
          <cell r="A890">
            <v>889</v>
          </cell>
          <cell r="B890" t="str">
            <v>tee HD 6" x 4" Extremo liso para PVC/AC</v>
          </cell>
          <cell r="C890" t="str">
            <v>und</v>
          </cell>
          <cell r="D890">
            <v>255200</v>
          </cell>
        </row>
        <row r="891">
          <cell r="A891">
            <v>0</v>
          </cell>
          <cell r="B891" t="e">
            <v>#N/A</v>
          </cell>
          <cell r="C891" t="e">
            <v>#N/A</v>
          </cell>
          <cell r="D891" t="e">
            <v>#N/A</v>
          </cell>
        </row>
        <row r="892">
          <cell r="A892">
            <v>0</v>
          </cell>
          <cell r="B892" t="e">
            <v>#N/A</v>
          </cell>
          <cell r="C892" t="e">
            <v>#N/A</v>
          </cell>
          <cell r="D892" t="e">
            <v>#N/A</v>
          </cell>
        </row>
        <row r="893">
          <cell r="A893">
            <v>0</v>
          </cell>
          <cell r="B893" t="e">
            <v>#N/A</v>
          </cell>
          <cell r="C893" t="e">
            <v>#N/A</v>
          </cell>
          <cell r="D893" t="e">
            <v>#N/A</v>
          </cell>
        </row>
        <row r="894">
          <cell r="A894">
            <v>0</v>
          </cell>
          <cell r="B894" t="e">
            <v>#N/A</v>
          </cell>
          <cell r="C894" t="e">
            <v>#N/A</v>
          </cell>
          <cell r="D894" t="e">
            <v>#N/A</v>
          </cell>
        </row>
        <row r="895">
          <cell r="A895">
            <v>0</v>
          </cell>
          <cell r="B895" t="e">
            <v>#N/A</v>
          </cell>
          <cell r="C895" t="e">
            <v>#N/A</v>
          </cell>
          <cell r="D895" t="e">
            <v>#N/A</v>
          </cell>
        </row>
        <row r="896">
          <cell r="A896">
            <v>0</v>
          </cell>
          <cell r="B896" t="e">
            <v>#N/A</v>
          </cell>
          <cell r="C896" t="e">
            <v>#N/A</v>
          </cell>
          <cell r="D896" t="e">
            <v>#N/A</v>
          </cell>
        </row>
        <row r="897">
          <cell r="A897">
            <v>0</v>
          </cell>
          <cell r="B897" t="e">
            <v>#N/A</v>
          </cell>
          <cell r="C897" t="e">
            <v>#N/A</v>
          </cell>
          <cell r="D897" t="e">
            <v>#N/A</v>
          </cell>
        </row>
        <row r="898">
          <cell r="A898">
            <v>0</v>
          </cell>
          <cell r="B898" t="e">
            <v>#N/A</v>
          </cell>
          <cell r="C898" t="e">
            <v>#N/A</v>
          </cell>
          <cell r="D898" t="e">
            <v>#N/A</v>
          </cell>
        </row>
        <row r="899">
          <cell r="A899">
            <v>0</v>
          </cell>
          <cell r="B899" t="e">
            <v>#N/A</v>
          </cell>
          <cell r="C899" t="e">
            <v>#N/A</v>
          </cell>
          <cell r="D899" t="e">
            <v>#N/A</v>
          </cell>
        </row>
        <row r="900">
          <cell r="A900">
            <v>0</v>
          </cell>
          <cell r="B900" t="e">
            <v>#N/A</v>
          </cell>
          <cell r="C900" t="e">
            <v>#N/A</v>
          </cell>
          <cell r="D900" t="e">
            <v>#N/A</v>
          </cell>
        </row>
        <row r="901">
          <cell r="A901">
            <v>0</v>
          </cell>
          <cell r="B901" t="e">
            <v>#N/A</v>
          </cell>
          <cell r="C901" t="e">
            <v>#N/A</v>
          </cell>
          <cell r="D901" t="e">
            <v>#N/A</v>
          </cell>
        </row>
        <row r="902">
          <cell r="A902">
            <v>0</v>
          </cell>
          <cell r="B902" t="e">
            <v>#N/A</v>
          </cell>
          <cell r="C902" t="e">
            <v>#N/A</v>
          </cell>
          <cell r="D902" t="e">
            <v>#N/A</v>
          </cell>
        </row>
        <row r="903">
          <cell r="A903">
            <v>0</v>
          </cell>
          <cell r="B903" t="e">
            <v>#N/A</v>
          </cell>
          <cell r="C903" t="e">
            <v>#N/A</v>
          </cell>
          <cell r="D903" t="e">
            <v>#N/A</v>
          </cell>
        </row>
        <row r="904">
          <cell r="A904">
            <v>0</v>
          </cell>
          <cell r="B904" t="e">
            <v>#N/A</v>
          </cell>
          <cell r="C904" t="e">
            <v>#N/A</v>
          </cell>
          <cell r="D904" t="e">
            <v>#N/A</v>
          </cell>
        </row>
        <row r="905">
          <cell r="A905">
            <v>0</v>
          </cell>
          <cell r="B905" t="e">
            <v>#N/A</v>
          </cell>
          <cell r="C905" t="e">
            <v>#N/A</v>
          </cell>
          <cell r="D905" t="e">
            <v>#N/A</v>
          </cell>
        </row>
        <row r="906">
          <cell r="A906">
            <v>0</v>
          </cell>
          <cell r="B906" t="e">
            <v>#N/A</v>
          </cell>
          <cell r="C906" t="e">
            <v>#N/A</v>
          </cell>
          <cell r="D906" t="e">
            <v>#N/A</v>
          </cell>
        </row>
        <row r="907">
          <cell r="A907">
            <v>0</v>
          </cell>
          <cell r="B907" t="e">
            <v>#N/A</v>
          </cell>
          <cell r="C907" t="e">
            <v>#N/A</v>
          </cell>
          <cell r="D907" t="e">
            <v>#N/A</v>
          </cell>
        </row>
        <row r="908">
          <cell r="A908">
            <v>0</v>
          </cell>
          <cell r="B908" t="e">
            <v>#N/A</v>
          </cell>
          <cell r="C908" t="e">
            <v>#N/A</v>
          </cell>
          <cell r="D908" t="e">
            <v>#N/A</v>
          </cell>
        </row>
        <row r="909">
          <cell r="A909">
            <v>0</v>
          </cell>
          <cell r="B909" t="e">
            <v>#N/A</v>
          </cell>
          <cell r="C909" t="e">
            <v>#N/A</v>
          </cell>
          <cell r="D909" t="e">
            <v>#N/A</v>
          </cell>
        </row>
        <row r="910">
          <cell r="A910">
            <v>0</v>
          </cell>
          <cell r="B910" t="e">
            <v>#N/A</v>
          </cell>
          <cell r="C910" t="e">
            <v>#N/A</v>
          </cell>
          <cell r="D910" t="e">
            <v>#N/A</v>
          </cell>
        </row>
        <row r="911">
          <cell r="A911">
            <v>0</v>
          </cell>
          <cell r="B911" t="e">
            <v>#N/A</v>
          </cell>
          <cell r="C911" t="e">
            <v>#N/A</v>
          </cell>
          <cell r="D911" t="e">
            <v>#N/A</v>
          </cell>
        </row>
        <row r="912">
          <cell r="A912">
            <v>0</v>
          </cell>
          <cell r="B912" t="e">
            <v>#N/A</v>
          </cell>
          <cell r="C912" t="e">
            <v>#N/A</v>
          </cell>
          <cell r="D912" t="e">
            <v>#N/A</v>
          </cell>
        </row>
        <row r="913">
          <cell r="A913">
            <v>0</v>
          </cell>
          <cell r="B913" t="e">
            <v>#N/A</v>
          </cell>
          <cell r="C913" t="e">
            <v>#N/A</v>
          </cell>
          <cell r="D913" t="e">
            <v>#N/A</v>
          </cell>
        </row>
        <row r="914">
          <cell r="A914">
            <v>0</v>
          </cell>
          <cell r="B914" t="e">
            <v>#N/A</v>
          </cell>
          <cell r="C914" t="e">
            <v>#N/A</v>
          </cell>
          <cell r="D914" t="e">
            <v>#N/A</v>
          </cell>
        </row>
        <row r="915">
          <cell r="A915">
            <v>0</v>
          </cell>
          <cell r="B915" t="e">
            <v>#N/A</v>
          </cell>
          <cell r="C915" t="e">
            <v>#N/A</v>
          </cell>
          <cell r="D915" t="e">
            <v>#N/A</v>
          </cell>
        </row>
        <row r="916">
          <cell r="A916">
            <v>0</v>
          </cell>
          <cell r="B916" t="e">
            <v>#N/A</v>
          </cell>
          <cell r="C916" t="e">
            <v>#N/A</v>
          </cell>
          <cell r="D916" t="e">
            <v>#N/A</v>
          </cell>
        </row>
        <row r="917">
          <cell r="A917">
            <v>0</v>
          </cell>
          <cell r="B917" t="e">
            <v>#N/A</v>
          </cell>
          <cell r="C917" t="e">
            <v>#N/A</v>
          </cell>
          <cell r="D917" t="e">
            <v>#N/A</v>
          </cell>
        </row>
        <row r="918">
          <cell r="A918">
            <v>0</v>
          </cell>
          <cell r="B918" t="e">
            <v>#N/A</v>
          </cell>
          <cell r="C918" t="e">
            <v>#N/A</v>
          </cell>
          <cell r="D918" t="e">
            <v>#N/A</v>
          </cell>
        </row>
        <row r="919">
          <cell r="A919">
            <v>0</v>
          </cell>
          <cell r="B919" t="e">
            <v>#N/A</v>
          </cell>
          <cell r="C919" t="e">
            <v>#N/A</v>
          </cell>
          <cell r="D919" t="e">
            <v>#N/A</v>
          </cell>
        </row>
        <row r="920">
          <cell r="A920">
            <v>0</v>
          </cell>
          <cell r="B920" t="e">
            <v>#N/A</v>
          </cell>
          <cell r="C920" t="e">
            <v>#N/A</v>
          </cell>
          <cell r="D920" t="e">
            <v>#N/A</v>
          </cell>
        </row>
        <row r="921">
          <cell r="A921">
            <v>0</v>
          </cell>
          <cell r="B921" t="e">
            <v>#N/A</v>
          </cell>
          <cell r="C921" t="e">
            <v>#N/A</v>
          </cell>
          <cell r="D921" t="e">
            <v>#N/A</v>
          </cell>
        </row>
        <row r="922">
          <cell r="A922">
            <v>0</v>
          </cell>
          <cell r="B922" t="e">
            <v>#N/A</v>
          </cell>
          <cell r="C922" t="e">
            <v>#N/A</v>
          </cell>
          <cell r="D922" t="e">
            <v>#N/A</v>
          </cell>
        </row>
        <row r="923">
          <cell r="A923">
            <v>0</v>
          </cell>
          <cell r="B923" t="e">
            <v>#N/A</v>
          </cell>
          <cell r="C923" t="e">
            <v>#N/A</v>
          </cell>
          <cell r="D923" t="e">
            <v>#N/A</v>
          </cell>
        </row>
        <row r="924">
          <cell r="A924">
            <v>0</v>
          </cell>
          <cell r="B924" t="e">
            <v>#N/A</v>
          </cell>
          <cell r="C924" t="e">
            <v>#N/A</v>
          </cell>
          <cell r="D924" t="e">
            <v>#N/A</v>
          </cell>
        </row>
        <row r="925">
          <cell r="A925">
            <v>0</v>
          </cell>
          <cell r="B925" t="e">
            <v>#N/A</v>
          </cell>
          <cell r="C925" t="e">
            <v>#N/A</v>
          </cell>
          <cell r="D925" t="e">
            <v>#N/A</v>
          </cell>
        </row>
        <row r="926">
          <cell r="A926">
            <v>0</v>
          </cell>
          <cell r="B926" t="e">
            <v>#N/A</v>
          </cell>
          <cell r="C926" t="e">
            <v>#N/A</v>
          </cell>
          <cell r="D926" t="e">
            <v>#N/A</v>
          </cell>
        </row>
        <row r="927">
          <cell r="A927">
            <v>0</v>
          </cell>
          <cell r="B927" t="e">
            <v>#N/A</v>
          </cell>
          <cell r="C927" t="e">
            <v>#N/A</v>
          </cell>
          <cell r="D927" t="e">
            <v>#N/A</v>
          </cell>
        </row>
        <row r="928">
          <cell r="A928">
            <v>0</v>
          </cell>
          <cell r="B928" t="e">
            <v>#N/A</v>
          </cell>
          <cell r="C928" t="e">
            <v>#N/A</v>
          </cell>
          <cell r="D928" t="e">
            <v>#N/A</v>
          </cell>
        </row>
        <row r="929">
          <cell r="A929">
            <v>0</v>
          </cell>
          <cell r="B929" t="e">
            <v>#N/A</v>
          </cell>
          <cell r="C929" t="e">
            <v>#N/A</v>
          </cell>
          <cell r="D929" t="e">
            <v>#N/A</v>
          </cell>
        </row>
        <row r="930">
          <cell r="A930">
            <v>0</v>
          </cell>
          <cell r="B930" t="e">
            <v>#N/A</v>
          </cell>
          <cell r="C930" t="e">
            <v>#N/A</v>
          </cell>
          <cell r="D930" t="e">
            <v>#N/A</v>
          </cell>
        </row>
        <row r="931">
          <cell r="A931">
            <v>0</v>
          </cell>
          <cell r="B931" t="e">
            <v>#N/A</v>
          </cell>
          <cell r="C931" t="e">
            <v>#N/A</v>
          </cell>
          <cell r="D931" t="e">
            <v>#N/A</v>
          </cell>
        </row>
        <row r="932">
          <cell r="A932">
            <v>0</v>
          </cell>
          <cell r="B932" t="e">
            <v>#N/A</v>
          </cell>
          <cell r="C932" t="e">
            <v>#N/A</v>
          </cell>
          <cell r="D932" t="e">
            <v>#N/A</v>
          </cell>
        </row>
        <row r="933">
          <cell r="A933">
            <v>0</v>
          </cell>
          <cell r="B933" t="e">
            <v>#N/A</v>
          </cell>
          <cell r="C933" t="e">
            <v>#N/A</v>
          </cell>
          <cell r="D933" t="e">
            <v>#N/A</v>
          </cell>
        </row>
        <row r="934">
          <cell r="A934">
            <v>0</v>
          </cell>
          <cell r="B934" t="e">
            <v>#N/A</v>
          </cell>
          <cell r="C934" t="e">
            <v>#N/A</v>
          </cell>
          <cell r="D934" t="e">
            <v>#N/A</v>
          </cell>
        </row>
        <row r="935">
          <cell r="A935">
            <v>0</v>
          </cell>
          <cell r="B935" t="e">
            <v>#N/A</v>
          </cell>
          <cell r="C935" t="e">
            <v>#N/A</v>
          </cell>
          <cell r="D935" t="e">
            <v>#N/A</v>
          </cell>
        </row>
        <row r="936">
          <cell r="A936">
            <v>0</v>
          </cell>
          <cell r="B936" t="e">
            <v>#N/A</v>
          </cell>
          <cell r="C936" t="e">
            <v>#N/A</v>
          </cell>
          <cell r="D936" t="e">
            <v>#N/A</v>
          </cell>
        </row>
        <row r="937">
          <cell r="A937">
            <v>0</v>
          </cell>
          <cell r="B937" t="e">
            <v>#N/A</v>
          </cell>
          <cell r="C937" t="e">
            <v>#N/A</v>
          </cell>
          <cell r="D937" t="e">
            <v>#N/A</v>
          </cell>
        </row>
        <row r="938">
          <cell r="A938">
            <v>0</v>
          </cell>
          <cell r="B938" t="e">
            <v>#N/A</v>
          </cell>
          <cell r="C938" t="e">
            <v>#N/A</v>
          </cell>
          <cell r="D938" t="e">
            <v>#N/A</v>
          </cell>
        </row>
        <row r="939">
          <cell r="A939">
            <v>0</v>
          </cell>
          <cell r="B939" t="e">
            <v>#N/A</v>
          </cell>
          <cell r="C939" t="e">
            <v>#N/A</v>
          </cell>
          <cell r="D939" t="e">
            <v>#N/A</v>
          </cell>
        </row>
        <row r="940">
          <cell r="A940">
            <v>0</v>
          </cell>
          <cell r="B940" t="e">
            <v>#N/A</v>
          </cell>
          <cell r="C940" t="e">
            <v>#N/A</v>
          </cell>
          <cell r="D940" t="e">
            <v>#N/A</v>
          </cell>
        </row>
        <row r="941">
          <cell r="A941">
            <v>0</v>
          </cell>
          <cell r="B941" t="e">
            <v>#N/A</v>
          </cell>
          <cell r="C941" t="e">
            <v>#N/A</v>
          </cell>
          <cell r="D941" t="e">
            <v>#N/A</v>
          </cell>
        </row>
        <row r="942">
          <cell r="A942">
            <v>0</v>
          </cell>
          <cell r="B942" t="e">
            <v>#N/A</v>
          </cell>
          <cell r="C942" t="e">
            <v>#N/A</v>
          </cell>
          <cell r="D942" t="e">
            <v>#N/A</v>
          </cell>
        </row>
        <row r="943">
          <cell r="A943">
            <v>0</v>
          </cell>
          <cell r="B943" t="e">
            <v>#N/A</v>
          </cell>
          <cell r="C943" t="e">
            <v>#N/A</v>
          </cell>
          <cell r="D943" t="e">
            <v>#N/A</v>
          </cell>
        </row>
        <row r="944">
          <cell r="A944">
            <v>0</v>
          </cell>
          <cell r="B944" t="e">
            <v>#N/A</v>
          </cell>
          <cell r="C944" t="e">
            <v>#N/A</v>
          </cell>
          <cell r="D944" t="e">
            <v>#N/A</v>
          </cell>
        </row>
        <row r="945">
          <cell r="A945">
            <v>0</v>
          </cell>
          <cell r="B945" t="e">
            <v>#N/A</v>
          </cell>
          <cell r="C945" t="e">
            <v>#N/A</v>
          </cell>
          <cell r="D945" t="e">
            <v>#N/A</v>
          </cell>
        </row>
        <row r="946">
          <cell r="A946">
            <v>0</v>
          </cell>
          <cell r="B946" t="e">
            <v>#N/A</v>
          </cell>
          <cell r="C946" t="e">
            <v>#N/A</v>
          </cell>
          <cell r="D946" t="e">
            <v>#N/A</v>
          </cell>
        </row>
        <row r="947">
          <cell r="A947">
            <v>0</v>
          </cell>
          <cell r="B947" t="e">
            <v>#N/A</v>
          </cell>
          <cell r="C947" t="e">
            <v>#N/A</v>
          </cell>
          <cell r="D947" t="e">
            <v>#N/A</v>
          </cell>
        </row>
        <row r="948">
          <cell r="A948">
            <v>0</v>
          </cell>
          <cell r="B948" t="e">
            <v>#N/A</v>
          </cell>
          <cell r="C948" t="e">
            <v>#N/A</v>
          </cell>
          <cell r="D948" t="e">
            <v>#N/A</v>
          </cell>
        </row>
        <row r="949">
          <cell r="A949">
            <v>0</v>
          </cell>
          <cell r="B949" t="e">
            <v>#N/A</v>
          </cell>
          <cell r="C949" t="e">
            <v>#N/A</v>
          </cell>
          <cell r="D949" t="e">
            <v>#N/A</v>
          </cell>
        </row>
        <row r="950">
          <cell r="A950">
            <v>0</v>
          </cell>
          <cell r="B950" t="e">
            <v>#N/A</v>
          </cell>
          <cell r="C950" t="e">
            <v>#N/A</v>
          </cell>
          <cell r="D950" t="e">
            <v>#N/A</v>
          </cell>
        </row>
        <row r="951">
          <cell r="A951">
            <v>0</v>
          </cell>
          <cell r="B951" t="e">
            <v>#N/A</v>
          </cell>
          <cell r="C951" t="e">
            <v>#N/A</v>
          </cell>
          <cell r="D951" t="e">
            <v>#N/A</v>
          </cell>
        </row>
        <row r="952">
          <cell r="A952">
            <v>0</v>
          </cell>
          <cell r="B952" t="e">
            <v>#N/A</v>
          </cell>
          <cell r="C952" t="e">
            <v>#N/A</v>
          </cell>
          <cell r="D952" t="e">
            <v>#N/A</v>
          </cell>
        </row>
        <row r="953">
          <cell r="A953">
            <v>0</v>
          </cell>
          <cell r="B953" t="e">
            <v>#N/A</v>
          </cell>
          <cell r="C953" t="e">
            <v>#N/A</v>
          </cell>
          <cell r="D953" t="e">
            <v>#N/A</v>
          </cell>
        </row>
        <row r="954">
          <cell r="A954">
            <v>0</v>
          </cell>
          <cell r="B954" t="e">
            <v>#N/A</v>
          </cell>
          <cell r="C954" t="e">
            <v>#N/A</v>
          </cell>
          <cell r="D954" t="e">
            <v>#N/A</v>
          </cell>
        </row>
        <row r="955">
          <cell r="A955">
            <v>0</v>
          </cell>
          <cell r="B955" t="e">
            <v>#N/A</v>
          </cell>
          <cell r="C955" t="e">
            <v>#N/A</v>
          </cell>
          <cell r="D955" t="e">
            <v>#N/A</v>
          </cell>
        </row>
        <row r="956">
          <cell r="A956">
            <v>0</v>
          </cell>
          <cell r="B956" t="e">
            <v>#N/A</v>
          </cell>
          <cell r="C956" t="e">
            <v>#N/A</v>
          </cell>
          <cell r="D956" t="e">
            <v>#N/A</v>
          </cell>
        </row>
        <row r="957">
          <cell r="A957">
            <v>0</v>
          </cell>
          <cell r="B957" t="e">
            <v>#N/A</v>
          </cell>
          <cell r="C957" t="e">
            <v>#N/A</v>
          </cell>
          <cell r="D957" t="e">
            <v>#N/A</v>
          </cell>
        </row>
        <row r="958">
          <cell r="A958">
            <v>0</v>
          </cell>
          <cell r="B958" t="e">
            <v>#N/A</v>
          </cell>
          <cell r="C958" t="e">
            <v>#N/A</v>
          </cell>
          <cell r="D958" t="e">
            <v>#N/A</v>
          </cell>
        </row>
        <row r="959">
          <cell r="A959">
            <v>0</v>
          </cell>
          <cell r="B959" t="e">
            <v>#N/A</v>
          </cell>
          <cell r="C959" t="e">
            <v>#N/A</v>
          </cell>
          <cell r="D959" t="e">
            <v>#N/A</v>
          </cell>
        </row>
        <row r="960">
          <cell r="A960">
            <v>0</v>
          </cell>
          <cell r="B960" t="e">
            <v>#N/A</v>
          </cell>
          <cell r="C960" t="e">
            <v>#N/A</v>
          </cell>
          <cell r="D960" t="e">
            <v>#N/A</v>
          </cell>
        </row>
        <row r="961">
          <cell r="A961">
            <v>0</v>
          </cell>
          <cell r="B961" t="e">
            <v>#N/A</v>
          </cell>
          <cell r="C961" t="e">
            <v>#N/A</v>
          </cell>
          <cell r="D961" t="e">
            <v>#N/A</v>
          </cell>
        </row>
        <row r="962">
          <cell r="A962">
            <v>0</v>
          </cell>
          <cell r="B962" t="e">
            <v>#N/A</v>
          </cell>
          <cell r="C962" t="e">
            <v>#N/A</v>
          </cell>
          <cell r="D962" t="e">
            <v>#N/A</v>
          </cell>
        </row>
        <row r="963">
          <cell r="A963">
            <v>0</v>
          </cell>
          <cell r="B963" t="e">
            <v>#N/A</v>
          </cell>
          <cell r="C963" t="e">
            <v>#N/A</v>
          </cell>
          <cell r="D963" t="e">
            <v>#N/A</v>
          </cell>
        </row>
        <row r="964">
          <cell r="A964">
            <v>0</v>
          </cell>
          <cell r="B964" t="e">
            <v>#N/A</v>
          </cell>
          <cell r="C964" t="e">
            <v>#N/A</v>
          </cell>
          <cell r="D964" t="e">
            <v>#N/A</v>
          </cell>
        </row>
        <row r="965">
          <cell r="A965">
            <v>0</v>
          </cell>
          <cell r="B965" t="e">
            <v>#N/A</v>
          </cell>
          <cell r="C965" t="e">
            <v>#N/A</v>
          </cell>
          <cell r="D965" t="e">
            <v>#N/A</v>
          </cell>
        </row>
        <row r="966">
          <cell r="A966">
            <v>0</v>
          </cell>
          <cell r="B966" t="e">
            <v>#N/A</v>
          </cell>
          <cell r="C966" t="e">
            <v>#N/A</v>
          </cell>
          <cell r="D966" t="e">
            <v>#N/A</v>
          </cell>
        </row>
        <row r="967">
          <cell r="A967">
            <v>0</v>
          </cell>
          <cell r="B967" t="e">
            <v>#N/A</v>
          </cell>
          <cell r="C967" t="e">
            <v>#N/A</v>
          </cell>
          <cell r="D967" t="e">
            <v>#N/A</v>
          </cell>
        </row>
        <row r="968">
          <cell r="A968">
            <v>0</v>
          </cell>
          <cell r="B968" t="e">
            <v>#N/A</v>
          </cell>
          <cell r="C968" t="e">
            <v>#N/A</v>
          </cell>
          <cell r="D968" t="e">
            <v>#N/A</v>
          </cell>
        </row>
        <row r="969">
          <cell r="A969">
            <v>0</v>
          </cell>
          <cell r="B969" t="e">
            <v>#N/A</v>
          </cell>
          <cell r="C969" t="e">
            <v>#N/A</v>
          </cell>
          <cell r="D969" t="e">
            <v>#N/A</v>
          </cell>
        </row>
        <row r="970">
          <cell r="A970">
            <v>0</v>
          </cell>
          <cell r="B970" t="e">
            <v>#N/A</v>
          </cell>
          <cell r="C970" t="e">
            <v>#N/A</v>
          </cell>
          <cell r="D970" t="e">
            <v>#N/A</v>
          </cell>
        </row>
        <row r="971">
          <cell r="A971">
            <v>0</v>
          </cell>
          <cell r="B971" t="e">
            <v>#N/A</v>
          </cell>
          <cell r="C971" t="e">
            <v>#N/A</v>
          </cell>
          <cell r="D971" t="e">
            <v>#N/A</v>
          </cell>
        </row>
        <row r="972">
          <cell r="A972">
            <v>0</v>
          </cell>
          <cell r="B972" t="e">
            <v>#N/A</v>
          </cell>
          <cell r="C972" t="e">
            <v>#N/A</v>
          </cell>
          <cell r="D972" t="e">
            <v>#N/A</v>
          </cell>
        </row>
        <row r="973">
          <cell r="A973">
            <v>0</v>
          </cell>
          <cell r="B973" t="e">
            <v>#N/A</v>
          </cell>
          <cell r="C973" t="e">
            <v>#N/A</v>
          </cell>
          <cell r="D973" t="e">
            <v>#N/A</v>
          </cell>
        </row>
        <row r="974">
          <cell r="A974">
            <v>0</v>
          </cell>
          <cell r="B974" t="e">
            <v>#N/A</v>
          </cell>
          <cell r="C974" t="e">
            <v>#N/A</v>
          </cell>
          <cell r="D974" t="e">
            <v>#N/A</v>
          </cell>
        </row>
        <row r="975">
          <cell r="A975">
            <v>0</v>
          </cell>
          <cell r="B975" t="e">
            <v>#N/A</v>
          </cell>
          <cell r="C975" t="e">
            <v>#N/A</v>
          </cell>
          <cell r="D975" t="e">
            <v>#N/A</v>
          </cell>
        </row>
        <row r="976">
          <cell r="A976">
            <v>0</v>
          </cell>
          <cell r="B976" t="e">
            <v>#N/A</v>
          </cell>
          <cell r="C976" t="e">
            <v>#N/A</v>
          </cell>
          <cell r="D976" t="e">
            <v>#N/A</v>
          </cell>
        </row>
        <row r="977">
          <cell r="A977">
            <v>0</v>
          </cell>
          <cell r="B977" t="e">
            <v>#N/A</v>
          </cell>
          <cell r="C977" t="e">
            <v>#N/A</v>
          </cell>
          <cell r="D977" t="e">
            <v>#N/A</v>
          </cell>
        </row>
        <row r="978">
          <cell r="A978">
            <v>0</v>
          </cell>
          <cell r="B978" t="e">
            <v>#N/A</v>
          </cell>
          <cell r="C978" t="e">
            <v>#N/A</v>
          </cell>
          <cell r="D978" t="e">
            <v>#N/A</v>
          </cell>
        </row>
        <row r="979">
          <cell r="A979">
            <v>0</v>
          </cell>
          <cell r="B979" t="e">
            <v>#N/A</v>
          </cell>
          <cell r="C979" t="e">
            <v>#N/A</v>
          </cell>
          <cell r="D979" t="e">
            <v>#N/A</v>
          </cell>
        </row>
        <row r="980">
          <cell r="A980">
            <v>0</v>
          </cell>
          <cell r="B980" t="e">
            <v>#N/A</v>
          </cell>
          <cell r="C980" t="e">
            <v>#N/A</v>
          </cell>
          <cell r="D980" t="e">
            <v>#N/A</v>
          </cell>
        </row>
        <row r="981">
          <cell r="A981">
            <v>0</v>
          </cell>
          <cell r="B981" t="e">
            <v>#N/A</v>
          </cell>
          <cell r="C981" t="e">
            <v>#N/A</v>
          </cell>
          <cell r="D981" t="e">
            <v>#N/A</v>
          </cell>
        </row>
        <row r="982">
          <cell r="A982">
            <v>0</v>
          </cell>
          <cell r="B982" t="e">
            <v>#N/A</v>
          </cell>
          <cell r="C982" t="e">
            <v>#N/A</v>
          </cell>
          <cell r="D982" t="e">
            <v>#N/A</v>
          </cell>
        </row>
        <row r="983">
          <cell r="A983">
            <v>0</v>
          </cell>
          <cell r="B983" t="e">
            <v>#N/A</v>
          </cell>
          <cell r="C983" t="e">
            <v>#N/A</v>
          </cell>
          <cell r="D983" t="e">
            <v>#N/A</v>
          </cell>
        </row>
        <row r="984">
          <cell r="A984">
            <v>0</v>
          </cell>
          <cell r="B984" t="e">
            <v>#N/A</v>
          </cell>
          <cell r="C984" t="e">
            <v>#N/A</v>
          </cell>
          <cell r="D984" t="e">
            <v>#N/A</v>
          </cell>
        </row>
        <row r="985">
          <cell r="A985">
            <v>0</v>
          </cell>
          <cell r="B985" t="e">
            <v>#N/A</v>
          </cell>
          <cell r="C985" t="e">
            <v>#N/A</v>
          </cell>
          <cell r="D985" t="e">
            <v>#N/A</v>
          </cell>
        </row>
        <row r="986">
          <cell r="A986">
            <v>0</v>
          </cell>
          <cell r="B986" t="e">
            <v>#N/A</v>
          </cell>
          <cell r="C986" t="e">
            <v>#N/A</v>
          </cell>
          <cell r="D986" t="e">
            <v>#N/A</v>
          </cell>
        </row>
        <row r="987">
          <cell r="A987">
            <v>0</v>
          </cell>
          <cell r="B987" t="e">
            <v>#N/A</v>
          </cell>
          <cell r="C987" t="e">
            <v>#N/A</v>
          </cell>
          <cell r="D987" t="e">
            <v>#N/A</v>
          </cell>
        </row>
        <row r="988">
          <cell r="A988">
            <v>0</v>
          </cell>
          <cell r="B988" t="e">
            <v>#N/A</v>
          </cell>
          <cell r="C988" t="e">
            <v>#N/A</v>
          </cell>
          <cell r="D988" t="e">
            <v>#N/A</v>
          </cell>
        </row>
        <row r="989">
          <cell r="A989">
            <v>0</v>
          </cell>
          <cell r="B989" t="e">
            <v>#N/A</v>
          </cell>
          <cell r="C989" t="e">
            <v>#N/A</v>
          </cell>
          <cell r="D989" t="e">
            <v>#N/A</v>
          </cell>
        </row>
        <row r="990">
          <cell r="A990">
            <v>0</v>
          </cell>
          <cell r="B990" t="e">
            <v>#N/A</v>
          </cell>
          <cell r="C990" t="e">
            <v>#N/A</v>
          </cell>
          <cell r="D990" t="e">
            <v>#N/A</v>
          </cell>
        </row>
        <row r="991">
          <cell r="A991">
            <v>0</v>
          </cell>
          <cell r="B991" t="e">
            <v>#N/A</v>
          </cell>
          <cell r="C991" t="e">
            <v>#N/A</v>
          </cell>
          <cell r="D991" t="e">
            <v>#N/A</v>
          </cell>
        </row>
        <row r="992">
          <cell r="A992">
            <v>0</v>
          </cell>
          <cell r="B992" t="e">
            <v>#N/A</v>
          </cell>
          <cell r="C992" t="e">
            <v>#N/A</v>
          </cell>
          <cell r="D992" t="e">
            <v>#N/A</v>
          </cell>
        </row>
        <row r="993">
          <cell r="A993">
            <v>0</v>
          </cell>
          <cell r="B993" t="e">
            <v>#N/A</v>
          </cell>
          <cell r="C993" t="e">
            <v>#N/A</v>
          </cell>
          <cell r="D993" t="e">
            <v>#N/A</v>
          </cell>
        </row>
        <row r="994">
          <cell r="A994">
            <v>0</v>
          </cell>
          <cell r="B994" t="e">
            <v>#N/A</v>
          </cell>
          <cell r="C994" t="e">
            <v>#N/A</v>
          </cell>
          <cell r="D994" t="e">
            <v>#N/A</v>
          </cell>
        </row>
        <row r="995">
          <cell r="A995">
            <v>0</v>
          </cell>
          <cell r="B995" t="e">
            <v>#N/A</v>
          </cell>
          <cell r="C995" t="e">
            <v>#N/A</v>
          </cell>
          <cell r="D995" t="e">
            <v>#N/A</v>
          </cell>
        </row>
        <row r="996">
          <cell r="A996">
            <v>0</v>
          </cell>
          <cell r="B996" t="e">
            <v>#N/A</v>
          </cell>
          <cell r="C996" t="e">
            <v>#N/A</v>
          </cell>
          <cell r="D996" t="e">
            <v>#N/A</v>
          </cell>
        </row>
        <row r="997">
          <cell r="A997">
            <v>0</v>
          </cell>
          <cell r="B997" t="e">
            <v>#N/A</v>
          </cell>
          <cell r="C997" t="e">
            <v>#N/A</v>
          </cell>
          <cell r="D997" t="e">
            <v>#N/A</v>
          </cell>
        </row>
        <row r="998">
          <cell r="A998">
            <v>0</v>
          </cell>
          <cell r="B998" t="e">
            <v>#N/A</v>
          </cell>
          <cell r="C998" t="e">
            <v>#N/A</v>
          </cell>
          <cell r="D998" t="e">
            <v>#N/A</v>
          </cell>
        </row>
        <row r="999">
          <cell r="A999">
            <v>0</v>
          </cell>
          <cell r="B999" t="e">
            <v>#N/A</v>
          </cell>
          <cell r="C999" t="e">
            <v>#N/A</v>
          </cell>
          <cell r="D999" t="e">
            <v>#N/A</v>
          </cell>
        </row>
        <row r="1000">
          <cell r="A1000">
            <v>0</v>
          </cell>
          <cell r="B1000" t="e">
            <v>#N/A</v>
          </cell>
          <cell r="C1000" t="e">
            <v>#N/A</v>
          </cell>
          <cell r="D1000" t="e">
            <v>#N/A</v>
          </cell>
        </row>
        <row r="1001">
          <cell r="A1001">
            <v>0</v>
          </cell>
          <cell r="B1001" t="e">
            <v>#N/A</v>
          </cell>
          <cell r="C1001" t="e">
            <v>#N/A</v>
          </cell>
          <cell r="D1001" t="e">
            <v>#N/A</v>
          </cell>
        </row>
        <row r="1002">
          <cell r="A1002">
            <v>0</v>
          </cell>
          <cell r="B1002" t="e">
            <v>#N/A</v>
          </cell>
          <cell r="C1002" t="e">
            <v>#N/A</v>
          </cell>
          <cell r="D1002" t="e">
            <v>#N/A</v>
          </cell>
        </row>
        <row r="1003">
          <cell r="A1003">
            <v>0</v>
          </cell>
          <cell r="B1003" t="e">
            <v>#N/A</v>
          </cell>
          <cell r="C1003" t="e">
            <v>#N/A</v>
          </cell>
          <cell r="D1003" t="e">
            <v>#N/A</v>
          </cell>
        </row>
        <row r="1004">
          <cell r="A1004">
            <v>0</v>
          </cell>
          <cell r="B1004" t="e">
            <v>#N/A</v>
          </cell>
          <cell r="C1004" t="e">
            <v>#N/A</v>
          </cell>
          <cell r="D1004" t="e">
            <v>#N/A</v>
          </cell>
        </row>
        <row r="1005">
          <cell r="A1005">
            <v>0</v>
          </cell>
          <cell r="B1005" t="e">
            <v>#N/A</v>
          </cell>
          <cell r="C1005" t="e">
            <v>#N/A</v>
          </cell>
          <cell r="D1005" t="e">
            <v>#N/A</v>
          </cell>
        </row>
        <row r="1006">
          <cell r="A1006">
            <v>0</v>
          </cell>
          <cell r="B1006" t="e">
            <v>#N/A</v>
          </cell>
          <cell r="C1006" t="e">
            <v>#N/A</v>
          </cell>
          <cell r="D1006" t="e">
            <v>#N/A</v>
          </cell>
        </row>
        <row r="1007">
          <cell r="A1007">
            <v>0</v>
          </cell>
          <cell r="B1007" t="e">
            <v>#N/A</v>
          </cell>
          <cell r="C1007" t="e">
            <v>#N/A</v>
          </cell>
          <cell r="D1007" t="e">
            <v>#N/A</v>
          </cell>
        </row>
        <row r="1008">
          <cell r="A1008">
            <v>0</v>
          </cell>
          <cell r="B1008" t="e">
            <v>#N/A</v>
          </cell>
          <cell r="C1008" t="e">
            <v>#N/A</v>
          </cell>
          <cell r="D1008" t="e">
            <v>#N/A</v>
          </cell>
        </row>
        <row r="1009">
          <cell r="A1009">
            <v>0</v>
          </cell>
          <cell r="B1009" t="e">
            <v>#N/A</v>
          </cell>
          <cell r="C1009" t="e">
            <v>#N/A</v>
          </cell>
          <cell r="D1009" t="e">
            <v>#N/A</v>
          </cell>
        </row>
        <row r="1010">
          <cell r="A1010">
            <v>0</v>
          </cell>
          <cell r="B1010" t="e">
            <v>#N/A</v>
          </cell>
          <cell r="C1010" t="e">
            <v>#N/A</v>
          </cell>
          <cell r="D1010" t="e">
            <v>#N/A</v>
          </cell>
        </row>
        <row r="1011">
          <cell r="A1011">
            <v>0</v>
          </cell>
          <cell r="B1011" t="e">
            <v>#N/A</v>
          </cell>
          <cell r="C1011" t="e">
            <v>#N/A</v>
          </cell>
          <cell r="D1011" t="e">
            <v>#N/A</v>
          </cell>
        </row>
        <row r="1012">
          <cell r="A1012">
            <v>0</v>
          </cell>
          <cell r="B1012" t="e">
            <v>#N/A</v>
          </cell>
          <cell r="C1012" t="e">
            <v>#N/A</v>
          </cell>
          <cell r="D1012" t="e">
            <v>#N/A</v>
          </cell>
        </row>
        <row r="1013">
          <cell r="A1013">
            <v>0</v>
          </cell>
          <cell r="B1013" t="e">
            <v>#N/A</v>
          </cell>
          <cell r="C1013" t="e">
            <v>#N/A</v>
          </cell>
          <cell r="D1013" t="e">
            <v>#N/A</v>
          </cell>
        </row>
        <row r="1014">
          <cell r="A1014">
            <v>0</v>
          </cell>
          <cell r="B1014" t="e">
            <v>#N/A</v>
          </cell>
          <cell r="C1014" t="e">
            <v>#N/A</v>
          </cell>
          <cell r="D1014" t="e">
            <v>#N/A</v>
          </cell>
        </row>
        <row r="1015">
          <cell r="A1015">
            <v>0</v>
          </cell>
          <cell r="B1015" t="e">
            <v>#N/A</v>
          </cell>
          <cell r="C1015" t="e">
            <v>#N/A</v>
          </cell>
          <cell r="D1015" t="e">
            <v>#N/A</v>
          </cell>
        </row>
        <row r="1016">
          <cell r="A1016">
            <v>0</v>
          </cell>
          <cell r="B1016" t="e">
            <v>#N/A</v>
          </cell>
          <cell r="C1016" t="e">
            <v>#N/A</v>
          </cell>
          <cell r="D1016" t="e">
            <v>#N/A</v>
          </cell>
        </row>
        <row r="1017">
          <cell r="A1017">
            <v>0</v>
          </cell>
          <cell r="B1017" t="e">
            <v>#N/A</v>
          </cell>
          <cell r="C1017" t="e">
            <v>#N/A</v>
          </cell>
          <cell r="D1017" t="e">
            <v>#N/A</v>
          </cell>
        </row>
        <row r="1018">
          <cell r="A1018">
            <v>0</v>
          </cell>
          <cell r="B1018" t="e">
            <v>#N/A</v>
          </cell>
          <cell r="C1018" t="e">
            <v>#N/A</v>
          </cell>
          <cell r="D1018" t="e">
            <v>#N/A</v>
          </cell>
        </row>
        <row r="1019">
          <cell r="A1019">
            <v>0</v>
          </cell>
          <cell r="B1019" t="e">
            <v>#N/A</v>
          </cell>
          <cell r="C1019" t="e">
            <v>#N/A</v>
          </cell>
          <cell r="D1019" t="e">
            <v>#N/A</v>
          </cell>
        </row>
        <row r="1020">
          <cell r="A1020">
            <v>0</v>
          </cell>
          <cell r="B1020" t="e">
            <v>#N/A</v>
          </cell>
          <cell r="C1020" t="e">
            <v>#N/A</v>
          </cell>
          <cell r="D1020" t="e">
            <v>#N/A</v>
          </cell>
        </row>
        <row r="1021">
          <cell r="A1021">
            <v>0</v>
          </cell>
          <cell r="B1021" t="e">
            <v>#N/A</v>
          </cell>
          <cell r="C1021" t="e">
            <v>#N/A</v>
          </cell>
          <cell r="D1021" t="e">
            <v>#N/A</v>
          </cell>
        </row>
        <row r="1022">
          <cell r="A1022">
            <v>0</v>
          </cell>
          <cell r="B1022" t="e">
            <v>#N/A</v>
          </cell>
          <cell r="C1022" t="e">
            <v>#N/A</v>
          </cell>
          <cell r="D1022" t="e">
            <v>#N/A</v>
          </cell>
        </row>
        <row r="1023">
          <cell r="A1023">
            <v>0</v>
          </cell>
          <cell r="B1023" t="e">
            <v>#N/A</v>
          </cell>
          <cell r="C1023" t="e">
            <v>#N/A</v>
          </cell>
          <cell r="D1023" t="e">
            <v>#N/A</v>
          </cell>
        </row>
        <row r="1024">
          <cell r="A1024">
            <v>0</v>
          </cell>
          <cell r="B1024" t="e">
            <v>#N/A</v>
          </cell>
          <cell r="C1024" t="e">
            <v>#N/A</v>
          </cell>
          <cell r="D1024" t="e">
            <v>#N/A</v>
          </cell>
        </row>
        <row r="1025">
          <cell r="A1025">
            <v>0</v>
          </cell>
          <cell r="B1025" t="e">
            <v>#N/A</v>
          </cell>
          <cell r="C1025" t="e">
            <v>#N/A</v>
          </cell>
          <cell r="D1025" t="e">
            <v>#N/A</v>
          </cell>
        </row>
        <row r="1026">
          <cell r="A1026">
            <v>0</v>
          </cell>
          <cell r="B1026" t="e">
            <v>#N/A</v>
          </cell>
          <cell r="C1026" t="e">
            <v>#N/A</v>
          </cell>
          <cell r="D1026" t="e">
            <v>#N/A</v>
          </cell>
        </row>
        <row r="1027">
          <cell r="A1027">
            <v>0</v>
          </cell>
          <cell r="B1027" t="e">
            <v>#N/A</v>
          </cell>
          <cell r="C1027" t="e">
            <v>#N/A</v>
          </cell>
          <cell r="D1027" t="e">
            <v>#N/A</v>
          </cell>
        </row>
        <row r="1028">
          <cell r="A1028">
            <v>0</v>
          </cell>
          <cell r="B1028" t="e">
            <v>#N/A</v>
          </cell>
          <cell r="C1028" t="e">
            <v>#N/A</v>
          </cell>
          <cell r="D1028" t="e">
            <v>#N/A</v>
          </cell>
        </row>
        <row r="1029">
          <cell r="A1029">
            <v>0</v>
          </cell>
          <cell r="B1029" t="e">
            <v>#N/A</v>
          </cell>
          <cell r="C1029" t="e">
            <v>#N/A</v>
          </cell>
          <cell r="D1029" t="e">
            <v>#N/A</v>
          </cell>
        </row>
        <row r="1030">
          <cell r="A1030">
            <v>0</v>
          </cell>
          <cell r="B1030" t="e">
            <v>#N/A</v>
          </cell>
          <cell r="C1030" t="e">
            <v>#N/A</v>
          </cell>
          <cell r="D1030" t="e">
            <v>#N/A</v>
          </cell>
        </row>
        <row r="1031">
          <cell r="A1031">
            <v>0</v>
          </cell>
          <cell r="B1031" t="e">
            <v>#N/A</v>
          </cell>
          <cell r="C1031" t="e">
            <v>#N/A</v>
          </cell>
          <cell r="D1031" t="e">
            <v>#N/A</v>
          </cell>
        </row>
        <row r="1032">
          <cell r="A1032">
            <v>0</v>
          </cell>
          <cell r="B1032" t="e">
            <v>#N/A</v>
          </cell>
          <cell r="C1032" t="e">
            <v>#N/A</v>
          </cell>
          <cell r="D1032" t="e">
            <v>#N/A</v>
          </cell>
        </row>
        <row r="1033">
          <cell r="A1033">
            <v>0</v>
          </cell>
          <cell r="B1033" t="e">
            <v>#N/A</v>
          </cell>
          <cell r="C1033" t="e">
            <v>#N/A</v>
          </cell>
          <cell r="D1033" t="e">
            <v>#N/A</v>
          </cell>
        </row>
        <row r="1034">
          <cell r="A1034">
            <v>0</v>
          </cell>
          <cell r="B1034" t="e">
            <v>#N/A</v>
          </cell>
          <cell r="C1034" t="e">
            <v>#N/A</v>
          </cell>
          <cell r="D1034" t="e">
            <v>#N/A</v>
          </cell>
        </row>
        <row r="1035">
          <cell r="A1035">
            <v>0</v>
          </cell>
          <cell r="B1035" t="e">
            <v>#N/A</v>
          </cell>
          <cell r="C1035" t="e">
            <v>#N/A</v>
          </cell>
          <cell r="D1035" t="e">
            <v>#N/A</v>
          </cell>
        </row>
        <row r="1036">
          <cell r="A1036">
            <v>0</v>
          </cell>
          <cell r="B1036" t="e">
            <v>#N/A</v>
          </cell>
          <cell r="C1036" t="e">
            <v>#N/A</v>
          </cell>
          <cell r="D1036" t="e">
            <v>#N/A</v>
          </cell>
        </row>
        <row r="1037">
          <cell r="A1037">
            <v>0</v>
          </cell>
          <cell r="B1037" t="e">
            <v>#N/A</v>
          </cell>
          <cell r="C1037" t="e">
            <v>#N/A</v>
          </cell>
          <cell r="D1037" t="e">
            <v>#N/A</v>
          </cell>
        </row>
        <row r="1038">
          <cell r="A1038">
            <v>0</v>
          </cell>
          <cell r="B1038" t="e">
            <v>#N/A</v>
          </cell>
          <cell r="C1038" t="e">
            <v>#N/A</v>
          </cell>
          <cell r="D1038" t="e">
            <v>#N/A</v>
          </cell>
        </row>
        <row r="1039">
          <cell r="A1039">
            <v>0</v>
          </cell>
          <cell r="B1039" t="e">
            <v>#N/A</v>
          </cell>
          <cell r="C1039" t="e">
            <v>#N/A</v>
          </cell>
          <cell r="D1039" t="e">
            <v>#N/A</v>
          </cell>
        </row>
        <row r="1040">
          <cell r="A1040">
            <v>0</v>
          </cell>
          <cell r="B1040" t="e">
            <v>#N/A</v>
          </cell>
          <cell r="C1040" t="e">
            <v>#N/A</v>
          </cell>
          <cell r="D1040" t="e">
            <v>#N/A</v>
          </cell>
        </row>
        <row r="1041">
          <cell r="A1041">
            <v>0</v>
          </cell>
          <cell r="B1041" t="e">
            <v>#N/A</v>
          </cell>
          <cell r="C1041" t="e">
            <v>#N/A</v>
          </cell>
          <cell r="D1041" t="e">
            <v>#N/A</v>
          </cell>
        </row>
        <row r="1042">
          <cell r="A1042">
            <v>0</v>
          </cell>
          <cell r="B1042" t="e">
            <v>#N/A</v>
          </cell>
          <cell r="C1042" t="e">
            <v>#N/A</v>
          </cell>
          <cell r="D1042" t="e">
            <v>#N/A</v>
          </cell>
        </row>
        <row r="1043">
          <cell r="A1043">
            <v>0</v>
          </cell>
          <cell r="B1043" t="e">
            <v>#N/A</v>
          </cell>
          <cell r="C1043" t="e">
            <v>#N/A</v>
          </cell>
          <cell r="D1043" t="e">
            <v>#N/A</v>
          </cell>
        </row>
        <row r="1044">
          <cell r="A1044">
            <v>0</v>
          </cell>
          <cell r="B1044" t="e">
            <v>#N/A</v>
          </cell>
          <cell r="C1044" t="e">
            <v>#N/A</v>
          </cell>
          <cell r="D1044" t="e">
            <v>#N/A</v>
          </cell>
        </row>
        <row r="1045">
          <cell r="A1045">
            <v>0</v>
          </cell>
          <cell r="B1045" t="e">
            <v>#N/A</v>
          </cell>
          <cell r="C1045" t="e">
            <v>#N/A</v>
          </cell>
          <cell r="D1045" t="e">
            <v>#N/A</v>
          </cell>
        </row>
        <row r="1046">
          <cell r="A1046">
            <v>0</v>
          </cell>
          <cell r="B1046" t="e">
            <v>#N/A</v>
          </cell>
          <cell r="C1046" t="e">
            <v>#N/A</v>
          </cell>
          <cell r="D1046" t="e">
            <v>#N/A</v>
          </cell>
        </row>
        <row r="1047">
          <cell r="A1047">
            <v>0</v>
          </cell>
          <cell r="B1047" t="e">
            <v>#N/A</v>
          </cell>
          <cell r="C1047" t="e">
            <v>#N/A</v>
          </cell>
          <cell r="D1047" t="e">
            <v>#N/A</v>
          </cell>
        </row>
        <row r="1048">
          <cell r="A1048">
            <v>0</v>
          </cell>
          <cell r="B1048" t="e">
            <v>#N/A</v>
          </cell>
          <cell r="C1048" t="e">
            <v>#N/A</v>
          </cell>
          <cell r="D1048" t="e">
            <v>#N/A</v>
          </cell>
        </row>
        <row r="1049">
          <cell r="A1049">
            <v>0</v>
          </cell>
          <cell r="B1049" t="e">
            <v>#N/A</v>
          </cell>
          <cell r="C1049" t="e">
            <v>#N/A</v>
          </cell>
          <cell r="D1049" t="e">
            <v>#N/A</v>
          </cell>
        </row>
        <row r="1050">
          <cell r="A1050">
            <v>0</v>
          </cell>
          <cell r="B1050" t="e">
            <v>#N/A</v>
          </cell>
          <cell r="C1050" t="e">
            <v>#N/A</v>
          </cell>
          <cell r="D1050" t="e">
            <v>#N/A</v>
          </cell>
        </row>
        <row r="1051">
          <cell r="A1051">
            <v>0</v>
          </cell>
          <cell r="B1051" t="e">
            <v>#N/A</v>
          </cell>
          <cell r="C1051" t="e">
            <v>#N/A</v>
          </cell>
          <cell r="D1051" t="e">
            <v>#N/A</v>
          </cell>
        </row>
        <row r="1052">
          <cell r="A1052">
            <v>0</v>
          </cell>
          <cell r="B1052" t="e">
            <v>#N/A</v>
          </cell>
          <cell r="C1052" t="e">
            <v>#N/A</v>
          </cell>
          <cell r="D1052" t="e">
            <v>#N/A</v>
          </cell>
        </row>
        <row r="1053">
          <cell r="A1053">
            <v>0</v>
          </cell>
          <cell r="B1053" t="e">
            <v>#N/A</v>
          </cell>
          <cell r="C1053" t="e">
            <v>#N/A</v>
          </cell>
          <cell r="D1053" t="e">
            <v>#N/A</v>
          </cell>
        </row>
        <row r="1054">
          <cell r="A1054">
            <v>0</v>
          </cell>
          <cell r="B1054" t="e">
            <v>#N/A</v>
          </cell>
          <cell r="C1054" t="e">
            <v>#N/A</v>
          </cell>
          <cell r="D1054" t="e">
            <v>#N/A</v>
          </cell>
        </row>
        <row r="1055">
          <cell r="A1055">
            <v>0</v>
          </cell>
          <cell r="B1055" t="e">
            <v>#N/A</v>
          </cell>
          <cell r="C1055" t="e">
            <v>#N/A</v>
          </cell>
          <cell r="D1055" t="e">
            <v>#N/A</v>
          </cell>
        </row>
        <row r="1056">
          <cell r="A1056">
            <v>0</v>
          </cell>
          <cell r="B1056" t="e">
            <v>#N/A</v>
          </cell>
          <cell r="C1056" t="e">
            <v>#N/A</v>
          </cell>
          <cell r="D1056" t="e">
            <v>#N/A</v>
          </cell>
        </row>
        <row r="1057">
          <cell r="A1057">
            <v>0</v>
          </cell>
          <cell r="B1057" t="e">
            <v>#N/A</v>
          </cell>
          <cell r="C1057" t="e">
            <v>#N/A</v>
          </cell>
          <cell r="D1057" t="e">
            <v>#N/A</v>
          </cell>
        </row>
        <row r="1058">
          <cell r="A1058">
            <v>0</v>
          </cell>
          <cell r="B1058" t="e">
            <v>#N/A</v>
          </cell>
          <cell r="C1058" t="e">
            <v>#N/A</v>
          </cell>
          <cell r="D1058" t="e">
            <v>#N/A</v>
          </cell>
        </row>
        <row r="1059">
          <cell r="A1059">
            <v>0</v>
          </cell>
          <cell r="B1059" t="e">
            <v>#N/A</v>
          </cell>
          <cell r="C1059" t="e">
            <v>#N/A</v>
          </cell>
          <cell r="D1059" t="e">
            <v>#N/A</v>
          </cell>
        </row>
        <row r="1060">
          <cell r="A1060">
            <v>0</v>
          </cell>
          <cell r="B1060" t="e">
            <v>#N/A</v>
          </cell>
          <cell r="C1060" t="e">
            <v>#N/A</v>
          </cell>
          <cell r="D1060" t="e">
            <v>#N/A</v>
          </cell>
        </row>
        <row r="1061">
          <cell r="A1061">
            <v>0</v>
          </cell>
          <cell r="B1061" t="e">
            <v>#N/A</v>
          </cell>
          <cell r="C1061" t="e">
            <v>#N/A</v>
          </cell>
          <cell r="D1061" t="e">
            <v>#N/A</v>
          </cell>
        </row>
        <row r="1062">
          <cell r="A1062">
            <v>0</v>
          </cell>
          <cell r="B1062" t="e">
            <v>#N/A</v>
          </cell>
          <cell r="C1062" t="e">
            <v>#N/A</v>
          </cell>
          <cell r="D1062" t="e">
            <v>#N/A</v>
          </cell>
        </row>
        <row r="1063">
          <cell r="A1063">
            <v>0</v>
          </cell>
          <cell r="B1063" t="e">
            <v>#N/A</v>
          </cell>
          <cell r="C1063" t="e">
            <v>#N/A</v>
          </cell>
          <cell r="D1063" t="e">
            <v>#N/A</v>
          </cell>
        </row>
        <row r="1064">
          <cell r="A1064">
            <v>0</v>
          </cell>
          <cell r="B1064" t="e">
            <v>#N/A</v>
          </cell>
          <cell r="C1064" t="e">
            <v>#N/A</v>
          </cell>
          <cell r="D1064" t="e">
            <v>#N/A</v>
          </cell>
        </row>
        <row r="1065">
          <cell r="A1065">
            <v>0</v>
          </cell>
          <cell r="B1065" t="e">
            <v>#N/A</v>
          </cell>
          <cell r="C1065" t="e">
            <v>#N/A</v>
          </cell>
          <cell r="D1065" t="e">
            <v>#N/A</v>
          </cell>
        </row>
        <row r="1066">
          <cell r="A1066">
            <v>0</v>
          </cell>
          <cell r="B1066" t="e">
            <v>#N/A</v>
          </cell>
          <cell r="C1066" t="e">
            <v>#N/A</v>
          </cell>
          <cell r="D1066" t="e">
            <v>#N/A</v>
          </cell>
        </row>
        <row r="1067">
          <cell r="A1067">
            <v>0</v>
          </cell>
          <cell r="B1067" t="e">
            <v>#N/A</v>
          </cell>
          <cell r="C1067" t="e">
            <v>#N/A</v>
          </cell>
          <cell r="D1067" t="e">
            <v>#N/A</v>
          </cell>
        </row>
        <row r="1068">
          <cell r="A1068">
            <v>0</v>
          </cell>
          <cell r="B1068" t="e">
            <v>#N/A</v>
          </cell>
          <cell r="C1068" t="e">
            <v>#N/A</v>
          </cell>
          <cell r="D1068" t="e">
            <v>#N/A</v>
          </cell>
        </row>
        <row r="1069">
          <cell r="A1069">
            <v>0</v>
          </cell>
          <cell r="B1069" t="e">
            <v>#N/A</v>
          </cell>
          <cell r="C1069" t="e">
            <v>#N/A</v>
          </cell>
          <cell r="D1069" t="e">
            <v>#N/A</v>
          </cell>
        </row>
        <row r="1070">
          <cell r="A1070">
            <v>0</v>
          </cell>
          <cell r="B1070" t="e">
            <v>#N/A</v>
          </cell>
          <cell r="C1070" t="e">
            <v>#N/A</v>
          </cell>
          <cell r="D1070" t="e">
            <v>#N/A</v>
          </cell>
        </row>
        <row r="1071">
          <cell r="A1071">
            <v>0</v>
          </cell>
          <cell r="B1071" t="e">
            <v>#N/A</v>
          </cell>
          <cell r="C1071" t="e">
            <v>#N/A</v>
          </cell>
          <cell r="D1071" t="e">
            <v>#N/A</v>
          </cell>
        </row>
        <row r="1072">
          <cell r="A1072">
            <v>0</v>
          </cell>
          <cell r="B1072" t="e">
            <v>#N/A</v>
          </cell>
          <cell r="C1072" t="e">
            <v>#N/A</v>
          </cell>
          <cell r="D1072" t="e">
            <v>#N/A</v>
          </cell>
        </row>
        <row r="1073">
          <cell r="A1073">
            <v>0</v>
          </cell>
          <cell r="B1073" t="e">
            <v>#N/A</v>
          </cell>
          <cell r="C1073" t="e">
            <v>#N/A</v>
          </cell>
          <cell r="D1073" t="e">
            <v>#N/A</v>
          </cell>
        </row>
        <row r="1074">
          <cell r="A1074">
            <v>0</v>
          </cell>
          <cell r="B1074" t="e">
            <v>#N/A</v>
          </cell>
          <cell r="C1074" t="e">
            <v>#N/A</v>
          </cell>
          <cell r="D1074" t="e">
            <v>#N/A</v>
          </cell>
        </row>
        <row r="1075">
          <cell r="A1075">
            <v>0</v>
          </cell>
          <cell r="B1075" t="e">
            <v>#N/A</v>
          </cell>
          <cell r="C1075" t="e">
            <v>#N/A</v>
          </cell>
          <cell r="D1075" t="e">
            <v>#N/A</v>
          </cell>
        </row>
        <row r="1076">
          <cell r="A1076">
            <v>0</v>
          </cell>
          <cell r="B1076" t="e">
            <v>#N/A</v>
          </cell>
          <cell r="C1076" t="e">
            <v>#N/A</v>
          </cell>
          <cell r="D1076" t="e">
            <v>#N/A</v>
          </cell>
        </row>
        <row r="1077">
          <cell r="A1077">
            <v>0</v>
          </cell>
          <cell r="B1077" t="e">
            <v>#N/A</v>
          </cell>
          <cell r="C1077" t="e">
            <v>#N/A</v>
          </cell>
          <cell r="D1077" t="e">
            <v>#N/A</v>
          </cell>
        </row>
        <row r="1078">
          <cell r="A1078">
            <v>0</v>
          </cell>
          <cell r="B1078" t="e">
            <v>#N/A</v>
          </cell>
          <cell r="C1078" t="e">
            <v>#N/A</v>
          </cell>
          <cell r="D1078" t="e">
            <v>#N/A</v>
          </cell>
        </row>
        <row r="1079">
          <cell r="A1079">
            <v>0</v>
          </cell>
          <cell r="B1079" t="e">
            <v>#N/A</v>
          </cell>
          <cell r="C1079" t="e">
            <v>#N/A</v>
          </cell>
          <cell r="D1079" t="e">
            <v>#N/A</v>
          </cell>
        </row>
        <row r="1080">
          <cell r="A1080">
            <v>0</v>
          </cell>
          <cell r="B1080" t="e">
            <v>#N/A</v>
          </cell>
          <cell r="C1080" t="e">
            <v>#N/A</v>
          </cell>
          <cell r="D1080" t="e">
            <v>#N/A</v>
          </cell>
        </row>
        <row r="1081">
          <cell r="A1081">
            <v>0</v>
          </cell>
          <cell r="B1081" t="e">
            <v>#N/A</v>
          </cell>
          <cell r="C1081" t="e">
            <v>#N/A</v>
          </cell>
          <cell r="D1081" t="e">
            <v>#N/A</v>
          </cell>
        </row>
        <row r="1082">
          <cell r="A1082">
            <v>0</v>
          </cell>
          <cell r="B1082" t="e">
            <v>#N/A</v>
          </cell>
          <cell r="C1082" t="e">
            <v>#N/A</v>
          </cell>
          <cell r="D1082" t="e">
            <v>#N/A</v>
          </cell>
        </row>
        <row r="1083">
          <cell r="A1083">
            <v>0</v>
          </cell>
          <cell r="B1083" t="e">
            <v>#N/A</v>
          </cell>
          <cell r="C1083" t="e">
            <v>#N/A</v>
          </cell>
          <cell r="D1083" t="e">
            <v>#N/A</v>
          </cell>
        </row>
        <row r="1084">
          <cell r="A1084">
            <v>0</v>
          </cell>
          <cell r="B1084" t="e">
            <v>#N/A</v>
          </cell>
          <cell r="C1084" t="e">
            <v>#N/A</v>
          </cell>
          <cell r="D1084" t="e">
            <v>#N/A</v>
          </cell>
        </row>
        <row r="1085">
          <cell r="A1085">
            <v>0</v>
          </cell>
          <cell r="B1085" t="e">
            <v>#N/A</v>
          </cell>
          <cell r="C1085" t="e">
            <v>#N/A</v>
          </cell>
          <cell r="D1085" t="e">
            <v>#N/A</v>
          </cell>
        </row>
        <row r="1086">
          <cell r="A1086">
            <v>0</v>
          </cell>
          <cell r="B1086" t="e">
            <v>#N/A</v>
          </cell>
          <cell r="C1086" t="e">
            <v>#N/A</v>
          </cell>
          <cell r="D1086" t="e">
            <v>#N/A</v>
          </cell>
        </row>
        <row r="1087">
          <cell r="A1087">
            <v>0</v>
          </cell>
          <cell r="B1087" t="e">
            <v>#N/A</v>
          </cell>
          <cell r="C1087" t="e">
            <v>#N/A</v>
          </cell>
          <cell r="D1087" t="e">
            <v>#N/A</v>
          </cell>
        </row>
        <row r="1088">
          <cell r="A1088">
            <v>0</v>
          </cell>
          <cell r="B1088" t="e">
            <v>#N/A</v>
          </cell>
          <cell r="C1088" t="e">
            <v>#N/A</v>
          </cell>
          <cell r="D1088" t="e">
            <v>#N/A</v>
          </cell>
        </row>
        <row r="1089">
          <cell r="A1089">
            <v>0</v>
          </cell>
          <cell r="B1089" t="e">
            <v>#N/A</v>
          </cell>
          <cell r="C1089" t="e">
            <v>#N/A</v>
          </cell>
          <cell r="D1089" t="e">
            <v>#N/A</v>
          </cell>
        </row>
        <row r="1090">
          <cell r="A1090">
            <v>0</v>
          </cell>
          <cell r="B1090" t="e">
            <v>#N/A</v>
          </cell>
          <cell r="C1090" t="e">
            <v>#N/A</v>
          </cell>
          <cell r="D1090" t="e">
            <v>#N/A</v>
          </cell>
        </row>
        <row r="1091">
          <cell r="A1091">
            <v>0</v>
          </cell>
          <cell r="B1091" t="e">
            <v>#N/A</v>
          </cell>
          <cell r="C1091" t="e">
            <v>#N/A</v>
          </cell>
          <cell r="D1091" t="e">
            <v>#N/A</v>
          </cell>
        </row>
        <row r="1092">
          <cell r="A1092">
            <v>0</v>
          </cell>
          <cell r="B1092" t="e">
            <v>#N/A</v>
          </cell>
          <cell r="C1092" t="e">
            <v>#N/A</v>
          </cell>
          <cell r="D1092" t="e">
            <v>#N/A</v>
          </cell>
        </row>
        <row r="1093">
          <cell r="A1093">
            <v>0</v>
          </cell>
          <cell r="B1093" t="e">
            <v>#N/A</v>
          </cell>
          <cell r="C1093" t="e">
            <v>#N/A</v>
          </cell>
          <cell r="D1093" t="e">
            <v>#N/A</v>
          </cell>
        </row>
        <row r="1094">
          <cell r="A1094">
            <v>0</v>
          </cell>
          <cell r="B1094" t="e">
            <v>#N/A</v>
          </cell>
          <cell r="C1094" t="e">
            <v>#N/A</v>
          </cell>
          <cell r="D1094" t="e">
            <v>#N/A</v>
          </cell>
        </row>
        <row r="1095">
          <cell r="A1095">
            <v>0</v>
          </cell>
          <cell r="B1095" t="e">
            <v>#N/A</v>
          </cell>
          <cell r="C1095" t="e">
            <v>#N/A</v>
          </cell>
          <cell r="D1095" t="e">
            <v>#N/A</v>
          </cell>
        </row>
        <row r="1096">
          <cell r="A1096">
            <v>0</v>
          </cell>
          <cell r="B1096" t="e">
            <v>#N/A</v>
          </cell>
          <cell r="C1096" t="e">
            <v>#N/A</v>
          </cell>
          <cell r="D1096" t="e">
            <v>#N/A</v>
          </cell>
        </row>
        <row r="1097">
          <cell r="A1097">
            <v>0</v>
          </cell>
          <cell r="B1097" t="e">
            <v>#N/A</v>
          </cell>
          <cell r="C1097" t="e">
            <v>#N/A</v>
          </cell>
          <cell r="D1097" t="e">
            <v>#N/A</v>
          </cell>
        </row>
        <row r="1098">
          <cell r="A1098">
            <v>0</v>
          </cell>
          <cell r="B1098" t="e">
            <v>#N/A</v>
          </cell>
          <cell r="C1098" t="e">
            <v>#N/A</v>
          </cell>
          <cell r="D1098" t="e">
            <v>#N/A</v>
          </cell>
        </row>
        <row r="1099">
          <cell r="A1099">
            <v>0</v>
          </cell>
          <cell r="B1099" t="e">
            <v>#N/A</v>
          </cell>
          <cell r="C1099" t="e">
            <v>#N/A</v>
          </cell>
          <cell r="D1099" t="e">
            <v>#N/A</v>
          </cell>
        </row>
        <row r="1100">
          <cell r="A1100">
            <v>0</v>
          </cell>
          <cell r="B1100" t="e">
            <v>#N/A</v>
          </cell>
          <cell r="C1100" t="e">
            <v>#N/A</v>
          </cell>
          <cell r="D1100" t="e">
            <v>#N/A</v>
          </cell>
        </row>
        <row r="1101">
          <cell r="A1101">
            <v>0</v>
          </cell>
          <cell r="B1101" t="e">
            <v>#N/A</v>
          </cell>
          <cell r="C1101" t="e">
            <v>#N/A</v>
          </cell>
          <cell r="D1101" t="e">
            <v>#N/A</v>
          </cell>
        </row>
        <row r="1102">
          <cell r="A1102">
            <v>0</v>
          </cell>
          <cell r="B1102" t="e">
            <v>#N/A</v>
          </cell>
          <cell r="C1102" t="e">
            <v>#N/A</v>
          </cell>
          <cell r="D1102" t="e">
            <v>#N/A</v>
          </cell>
        </row>
        <row r="1103">
          <cell r="A1103">
            <v>0</v>
          </cell>
          <cell r="B1103" t="e">
            <v>#N/A</v>
          </cell>
          <cell r="C1103" t="e">
            <v>#N/A</v>
          </cell>
          <cell r="D1103" t="e">
            <v>#N/A</v>
          </cell>
        </row>
        <row r="1104">
          <cell r="A1104">
            <v>0</v>
          </cell>
          <cell r="B1104" t="e">
            <v>#N/A</v>
          </cell>
          <cell r="C1104" t="e">
            <v>#N/A</v>
          </cell>
          <cell r="D1104" t="e">
            <v>#N/A</v>
          </cell>
        </row>
        <row r="1105">
          <cell r="A1105">
            <v>0</v>
          </cell>
          <cell r="B1105" t="e">
            <v>#N/A</v>
          </cell>
          <cell r="C1105" t="e">
            <v>#N/A</v>
          </cell>
          <cell r="D1105" t="e">
            <v>#N/A</v>
          </cell>
        </row>
        <row r="1106">
          <cell r="A1106">
            <v>0</v>
          </cell>
          <cell r="B1106" t="e">
            <v>#N/A</v>
          </cell>
          <cell r="C1106" t="e">
            <v>#N/A</v>
          </cell>
          <cell r="D1106" t="e">
            <v>#N/A</v>
          </cell>
        </row>
        <row r="1107">
          <cell r="A1107">
            <v>0</v>
          </cell>
          <cell r="B1107" t="e">
            <v>#N/A</v>
          </cell>
          <cell r="C1107" t="e">
            <v>#N/A</v>
          </cell>
          <cell r="D1107" t="e">
            <v>#N/A</v>
          </cell>
        </row>
        <row r="1108">
          <cell r="A1108">
            <v>0</v>
          </cell>
          <cell r="B1108" t="e">
            <v>#N/A</v>
          </cell>
          <cell r="C1108" t="e">
            <v>#N/A</v>
          </cell>
          <cell r="D1108" t="e">
            <v>#N/A</v>
          </cell>
        </row>
        <row r="1109">
          <cell r="A1109">
            <v>0</v>
          </cell>
          <cell r="B1109" t="e">
            <v>#N/A</v>
          </cell>
          <cell r="C1109" t="e">
            <v>#N/A</v>
          </cell>
          <cell r="D1109" t="e">
            <v>#N/A</v>
          </cell>
        </row>
        <row r="1110">
          <cell r="A1110">
            <v>0</v>
          </cell>
          <cell r="B1110" t="e">
            <v>#N/A</v>
          </cell>
          <cell r="C1110" t="e">
            <v>#N/A</v>
          </cell>
          <cell r="D1110" t="e">
            <v>#N/A</v>
          </cell>
        </row>
        <row r="1111">
          <cell r="A1111">
            <v>0</v>
          </cell>
          <cell r="B1111" t="e">
            <v>#N/A</v>
          </cell>
          <cell r="C1111" t="e">
            <v>#N/A</v>
          </cell>
          <cell r="D1111" t="e">
            <v>#N/A</v>
          </cell>
        </row>
        <row r="1112">
          <cell r="A1112">
            <v>0</v>
          </cell>
          <cell r="B1112" t="e">
            <v>#N/A</v>
          </cell>
          <cell r="C1112" t="e">
            <v>#N/A</v>
          </cell>
          <cell r="D1112" t="e">
            <v>#N/A</v>
          </cell>
        </row>
        <row r="1113">
          <cell r="A1113">
            <v>0</v>
          </cell>
          <cell r="B1113" t="e">
            <v>#N/A</v>
          </cell>
          <cell r="C1113" t="e">
            <v>#N/A</v>
          </cell>
          <cell r="D1113" t="e">
            <v>#N/A</v>
          </cell>
        </row>
        <row r="1114">
          <cell r="A1114">
            <v>0</v>
          </cell>
          <cell r="B1114" t="e">
            <v>#N/A</v>
          </cell>
          <cell r="C1114" t="e">
            <v>#N/A</v>
          </cell>
          <cell r="D1114" t="e">
            <v>#N/A</v>
          </cell>
        </row>
        <row r="1115">
          <cell r="A1115">
            <v>0</v>
          </cell>
          <cell r="B1115" t="e">
            <v>#N/A</v>
          </cell>
          <cell r="C1115" t="e">
            <v>#N/A</v>
          </cell>
          <cell r="D1115" t="e">
            <v>#N/A</v>
          </cell>
        </row>
        <row r="1116">
          <cell r="A1116">
            <v>0</v>
          </cell>
          <cell r="B1116" t="e">
            <v>#N/A</v>
          </cell>
          <cell r="C1116" t="e">
            <v>#N/A</v>
          </cell>
          <cell r="D1116" t="e">
            <v>#N/A</v>
          </cell>
        </row>
        <row r="1117">
          <cell r="A1117">
            <v>0</v>
          </cell>
          <cell r="B1117" t="e">
            <v>#N/A</v>
          </cell>
          <cell r="C1117" t="e">
            <v>#N/A</v>
          </cell>
          <cell r="D1117" t="e">
            <v>#N/A</v>
          </cell>
        </row>
        <row r="1118">
          <cell r="A1118">
            <v>0</v>
          </cell>
          <cell r="B1118" t="e">
            <v>#N/A</v>
          </cell>
          <cell r="C1118" t="e">
            <v>#N/A</v>
          </cell>
          <cell r="D1118" t="e">
            <v>#N/A</v>
          </cell>
        </row>
        <row r="1119">
          <cell r="A1119">
            <v>0</v>
          </cell>
          <cell r="B1119" t="e">
            <v>#N/A</v>
          </cell>
          <cell r="C1119" t="e">
            <v>#N/A</v>
          </cell>
          <cell r="D1119" t="e">
            <v>#N/A</v>
          </cell>
        </row>
        <row r="1120">
          <cell r="A1120">
            <v>0</v>
          </cell>
          <cell r="B1120" t="e">
            <v>#N/A</v>
          </cell>
          <cell r="C1120" t="e">
            <v>#N/A</v>
          </cell>
          <cell r="D1120" t="e">
            <v>#N/A</v>
          </cell>
        </row>
        <row r="1121">
          <cell r="A1121">
            <v>0</v>
          </cell>
          <cell r="B1121" t="e">
            <v>#N/A</v>
          </cell>
          <cell r="C1121" t="e">
            <v>#N/A</v>
          </cell>
          <cell r="D1121" t="e">
            <v>#N/A</v>
          </cell>
        </row>
        <row r="1122">
          <cell r="A1122">
            <v>0</v>
          </cell>
          <cell r="B1122" t="e">
            <v>#N/A</v>
          </cell>
          <cell r="C1122" t="e">
            <v>#N/A</v>
          </cell>
          <cell r="D1122" t="e">
            <v>#N/A</v>
          </cell>
        </row>
        <row r="1123">
          <cell r="A1123">
            <v>0</v>
          </cell>
          <cell r="B1123" t="e">
            <v>#N/A</v>
          </cell>
          <cell r="C1123" t="e">
            <v>#N/A</v>
          </cell>
          <cell r="D1123" t="e">
            <v>#N/A</v>
          </cell>
        </row>
        <row r="1124">
          <cell r="A1124">
            <v>0</v>
          </cell>
          <cell r="B1124" t="e">
            <v>#N/A</v>
          </cell>
          <cell r="C1124" t="e">
            <v>#N/A</v>
          </cell>
          <cell r="D1124" t="e">
            <v>#N/A</v>
          </cell>
        </row>
        <row r="1125">
          <cell r="A1125">
            <v>0</v>
          </cell>
          <cell r="B1125" t="e">
            <v>#N/A</v>
          </cell>
          <cell r="C1125" t="e">
            <v>#N/A</v>
          </cell>
          <cell r="D1125" t="e">
            <v>#N/A</v>
          </cell>
        </row>
        <row r="1126">
          <cell r="A1126">
            <v>0</v>
          </cell>
          <cell r="B1126" t="e">
            <v>#N/A</v>
          </cell>
          <cell r="C1126" t="e">
            <v>#N/A</v>
          </cell>
          <cell r="D1126" t="e">
            <v>#N/A</v>
          </cell>
        </row>
        <row r="1127">
          <cell r="A1127">
            <v>0</v>
          </cell>
          <cell r="B1127" t="e">
            <v>#N/A</v>
          </cell>
          <cell r="C1127" t="e">
            <v>#N/A</v>
          </cell>
          <cell r="D1127" t="e">
            <v>#N/A</v>
          </cell>
        </row>
        <row r="1128">
          <cell r="A1128">
            <v>0</v>
          </cell>
          <cell r="B1128" t="e">
            <v>#N/A</v>
          </cell>
          <cell r="C1128" t="e">
            <v>#N/A</v>
          </cell>
          <cell r="D1128" t="e">
            <v>#N/A</v>
          </cell>
        </row>
        <row r="1129">
          <cell r="A1129">
            <v>0</v>
          </cell>
          <cell r="B1129" t="e">
            <v>#N/A</v>
          </cell>
          <cell r="C1129" t="e">
            <v>#N/A</v>
          </cell>
          <cell r="D1129" t="e">
            <v>#N/A</v>
          </cell>
        </row>
        <row r="1130">
          <cell r="A1130">
            <v>0</v>
          </cell>
          <cell r="B1130" t="e">
            <v>#N/A</v>
          </cell>
          <cell r="C1130" t="e">
            <v>#N/A</v>
          </cell>
          <cell r="D1130" t="e">
            <v>#N/A</v>
          </cell>
        </row>
        <row r="1131">
          <cell r="A1131">
            <v>0</v>
          </cell>
          <cell r="B1131" t="e">
            <v>#N/A</v>
          </cell>
          <cell r="C1131" t="e">
            <v>#N/A</v>
          </cell>
          <cell r="D1131" t="e">
            <v>#N/A</v>
          </cell>
        </row>
        <row r="1132">
          <cell r="A1132">
            <v>0</v>
          </cell>
          <cell r="B1132" t="e">
            <v>#N/A</v>
          </cell>
          <cell r="C1132" t="e">
            <v>#N/A</v>
          </cell>
          <cell r="D1132" t="e">
            <v>#N/A</v>
          </cell>
        </row>
        <row r="1133">
          <cell r="A1133">
            <v>0</v>
          </cell>
          <cell r="B1133" t="e">
            <v>#N/A</v>
          </cell>
          <cell r="C1133" t="e">
            <v>#N/A</v>
          </cell>
          <cell r="D1133" t="e">
            <v>#N/A</v>
          </cell>
        </row>
        <row r="1134">
          <cell r="A1134">
            <v>0</v>
          </cell>
          <cell r="B1134" t="e">
            <v>#N/A</v>
          </cell>
          <cell r="C1134" t="e">
            <v>#N/A</v>
          </cell>
          <cell r="D1134" t="e">
            <v>#N/A</v>
          </cell>
        </row>
        <row r="1135">
          <cell r="A1135">
            <v>0</v>
          </cell>
          <cell r="B1135" t="e">
            <v>#N/A</v>
          </cell>
          <cell r="C1135" t="e">
            <v>#N/A</v>
          </cell>
          <cell r="D1135" t="e">
            <v>#N/A</v>
          </cell>
        </row>
        <row r="1136">
          <cell r="A1136">
            <v>0</v>
          </cell>
          <cell r="B1136" t="e">
            <v>#N/A</v>
          </cell>
          <cell r="C1136" t="e">
            <v>#N/A</v>
          </cell>
          <cell r="D1136" t="e">
            <v>#N/A</v>
          </cell>
        </row>
        <row r="1137">
          <cell r="A1137">
            <v>0</v>
          </cell>
          <cell r="B1137" t="e">
            <v>#N/A</v>
          </cell>
          <cell r="C1137" t="e">
            <v>#N/A</v>
          </cell>
          <cell r="D1137" t="e">
            <v>#N/A</v>
          </cell>
        </row>
        <row r="1138">
          <cell r="A1138">
            <v>0</v>
          </cell>
          <cell r="B1138" t="e">
            <v>#N/A</v>
          </cell>
          <cell r="C1138" t="e">
            <v>#N/A</v>
          </cell>
          <cell r="D1138" t="e">
            <v>#N/A</v>
          </cell>
        </row>
        <row r="1139">
          <cell r="A1139">
            <v>0</v>
          </cell>
          <cell r="B1139" t="e">
            <v>#N/A</v>
          </cell>
          <cell r="C1139" t="e">
            <v>#N/A</v>
          </cell>
          <cell r="D1139" t="e">
            <v>#N/A</v>
          </cell>
        </row>
        <row r="1140">
          <cell r="A1140">
            <v>0</v>
          </cell>
          <cell r="B1140" t="e">
            <v>#N/A</v>
          </cell>
          <cell r="C1140" t="e">
            <v>#N/A</v>
          </cell>
          <cell r="D1140" t="e">
            <v>#N/A</v>
          </cell>
        </row>
        <row r="1141">
          <cell r="A1141">
            <v>0</v>
          </cell>
          <cell r="B1141" t="e">
            <v>#N/A</v>
          </cell>
          <cell r="C1141" t="e">
            <v>#N/A</v>
          </cell>
          <cell r="D1141" t="e">
            <v>#N/A</v>
          </cell>
        </row>
        <row r="1142">
          <cell r="A1142">
            <v>0</v>
          </cell>
          <cell r="B1142" t="e">
            <v>#N/A</v>
          </cell>
          <cell r="C1142" t="e">
            <v>#N/A</v>
          </cell>
          <cell r="D1142" t="e">
            <v>#N/A</v>
          </cell>
        </row>
        <row r="1143">
          <cell r="A1143">
            <v>0</v>
          </cell>
          <cell r="B1143" t="e">
            <v>#N/A</v>
          </cell>
          <cell r="C1143" t="e">
            <v>#N/A</v>
          </cell>
          <cell r="D1143" t="e">
            <v>#N/A</v>
          </cell>
        </row>
        <row r="1144">
          <cell r="A1144">
            <v>0</v>
          </cell>
          <cell r="B1144" t="e">
            <v>#N/A</v>
          </cell>
          <cell r="C1144" t="e">
            <v>#N/A</v>
          </cell>
          <cell r="D1144" t="e">
            <v>#N/A</v>
          </cell>
        </row>
        <row r="1145">
          <cell r="A1145">
            <v>0</v>
          </cell>
          <cell r="B1145" t="e">
            <v>#N/A</v>
          </cell>
          <cell r="C1145" t="e">
            <v>#N/A</v>
          </cell>
          <cell r="D1145" t="e">
            <v>#N/A</v>
          </cell>
        </row>
        <row r="1146">
          <cell r="A1146">
            <v>0</v>
          </cell>
          <cell r="B1146" t="e">
            <v>#N/A</v>
          </cell>
          <cell r="C1146" t="e">
            <v>#N/A</v>
          </cell>
          <cell r="D1146" t="e">
            <v>#N/A</v>
          </cell>
        </row>
        <row r="1147">
          <cell r="A1147">
            <v>0</v>
          </cell>
          <cell r="B1147" t="e">
            <v>#N/A</v>
          </cell>
          <cell r="C1147" t="e">
            <v>#N/A</v>
          </cell>
          <cell r="D1147" t="e">
            <v>#N/A</v>
          </cell>
        </row>
        <row r="1148">
          <cell r="A1148">
            <v>0</v>
          </cell>
          <cell r="B1148" t="e">
            <v>#N/A</v>
          </cell>
          <cell r="C1148" t="e">
            <v>#N/A</v>
          </cell>
          <cell r="D1148" t="e">
            <v>#N/A</v>
          </cell>
        </row>
        <row r="1149">
          <cell r="A1149">
            <v>0</v>
          </cell>
          <cell r="B1149" t="e">
            <v>#N/A</v>
          </cell>
          <cell r="C1149" t="e">
            <v>#N/A</v>
          </cell>
          <cell r="D1149" t="e">
            <v>#N/A</v>
          </cell>
        </row>
        <row r="1150">
          <cell r="A1150">
            <v>0</v>
          </cell>
          <cell r="B1150" t="e">
            <v>#N/A</v>
          </cell>
          <cell r="C1150" t="e">
            <v>#N/A</v>
          </cell>
          <cell r="D1150" t="e">
            <v>#N/A</v>
          </cell>
        </row>
        <row r="1151">
          <cell r="A1151">
            <v>0</v>
          </cell>
          <cell r="B1151" t="e">
            <v>#N/A</v>
          </cell>
          <cell r="C1151" t="e">
            <v>#N/A</v>
          </cell>
          <cell r="D1151" t="e">
            <v>#N/A</v>
          </cell>
        </row>
        <row r="1152">
          <cell r="A1152">
            <v>0</v>
          </cell>
          <cell r="B1152" t="e">
            <v>#N/A</v>
          </cell>
          <cell r="C1152" t="e">
            <v>#N/A</v>
          </cell>
          <cell r="D1152" t="e">
            <v>#N/A</v>
          </cell>
        </row>
        <row r="1153">
          <cell r="A1153">
            <v>0</v>
          </cell>
          <cell r="B1153" t="e">
            <v>#N/A</v>
          </cell>
          <cell r="C1153" t="e">
            <v>#N/A</v>
          </cell>
          <cell r="D1153" t="e">
            <v>#N/A</v>
          </cell>
        </row>
        <row r="1154">
          <cell r="A1154">
            <v>0</v>
          </cell>
          <cell r="B1154" t="e">
            <v>#N/A</v>
          </cell>
          <cell r="C1154" t="e">
            <v>#N/A</v>
          </cell>
          <cell r="D1154" t="e">
            <v>#N/A</v>
          </cell>
        </row>
        <row r="1155">
          <cell r="A1155">
            <v>0</v>
          </cell>
          <cell r="B1155" t="e">
            <v>#N/A</v>
          </cell>
          <cell r="C1155" t="e">
            <v>#N/A</v>
          </cell>
          <cell r="D1155" t="e">
            <v>#N/A</v>
          </cell>
        </row>
        <row r="1156">
          <cell r="A1156">
            <v>0</v>
          </cell>
          <cell r="B1156" t="e">
            <v>#N/A</v>
          </cell>
          <cell r="C1156" t="e">
            <v>#N/A</v>
          </cell>
          <cell r="D1156" t="e">
            <v>#N/A</v>
          </cell>
        </row>
        <row r="1157">
          <cell r="A1157">
            <v>0</v>
          </cell>
          <cell r="B1157" t="e">
            <v>#N/A</v>
          </cell>
          <cell r="C1157" t="e">
            <v>#N/A</v>
          </cell>
          <cell r="D1157" t="e">
            <v>#N/A</v>
          </cell>
        </row>
        <row r="1158">
          <cell r="A1158">
            <v>0</v>
          </cell>
          <cell r="B1158" t="e">
            <v>#N/A</v>
          </cell>
          <cell r="C1158" t="e">
            <v>#N/A</v>
          </cell>
          <cell r="D1158" t="e">
            <v>#N/A</v>
          </cell>
        </row>
        <row r="1159">
          <cell r="A1159">
            <v>0</v>
          </cell>
          <cell r="B1159" t="e">
            <v>#N/A</v>
          </cell>
          <cell r="C1159" t="e">
            <v>#N/A</v>
          </cell>
          <cell r="D1159" t="e">
            <v>#N/A</v>
          </cell>
        </row>
        <row r="1160">
          <cell r="A1160">
            <v>0</v>
          </cell>
          <cell r="B1160" t="e">
            <v>#N/A</v>
          </cell>
          <cell r="C1160" t="e">
            <v>#N/A</v>
          </cell>
          <cell r="D1160" t="e">
            <v>#N/A</v>
          </cell>
        </row>
        <row r="1161">
          <cell r="A1161">
            <v>0</v>
          </cell>
          <cell r="B1161" t="e">
            <v>#N/A</v>
          </cell>
          <cell r="C1161" t="e">
            <v>#N/A</v>
          </cell>
          <cell r="D1161" t="e">
            <v>#N/A</v>
          </cell>
        </row>
        <row r="1162">
          <cell r="A1162">
            <v>0</v>
          </cell>
          <cell r="B1162" t="e">
            <v>#N/A</v>
          </cell>
          <cell r="C1162" t="e">
            <v>#N/A</v>
          </cell>
          <cell r="D1162" t="e">
            <v>#N/A</v>
          </cell>
        </row>
        <row r="1163">
          <cell r="A1163">
            <v>0</v>
          </cell>
          <cell r="B1163" t="e">
            <v>#N/A</v>
          </cell>
          <cell r="C1163" t="e">
            <v>#N/A</v>
          </cell>
          <cell r="D1163" t="e">
            <v>#N/A</v>
          </cell>
        </row>
        <row r="1164">
          <cell r="A1164">
            <v>0</v>
          </cell>
          <cell r="B1164" t="e">
            <v>#N/A</v>
          </cell>
          <cell r="C1164" t="e">
            <v>#N/A</v>
          </cell>
          <cell r="D1164" t="e">
            <v>#N/A</v>
          </cell>
        </row>
        <row r="1165">
          <cell r="A1165">
            <v>0</v>
          </cell>
          <cell r="B1165" t="e">
            <v>#N/A</v>
          </cell>
          <cell r="C1165" t="e">
            <v>#N/A</v>
          </cell>
          <cell r="D1165" t="e">
            <v>#N/A</v>
          </cell>
        </row>
        <row r="1166">
          <cell r="A1166">
            <v>0</v>
          </cell>
          <cell r="B1166" t="e">
            <v>#N/A</v>
          </cell>
          <cell r="C1166" t="e">
            <v>#N/A</v>
          </cell>
          <cell r="D1166" t="e">
            <v>#N/A</v>
          </cell>
        </row>
        <row r="1167">
          <cell r="A1167">
            <v>0</v>
          </cell>
          <cell r="B1167" t="e">
            <v>#N/A</v>
          </cell>
          <cell r="C1167" t="e">
            <v>#N/A</v>
          </cell>
          <cell r="D1167" t="e">
            <v>#N/A</v>
          </cell>
        </row>
        <row r="1168">
          <cell r="A1168">
            <v>0</v>
          </cell>
          <cell r="B1168" t="e">
            <v>#N/A</v>
          </cell>
          <cell r="C1168" t="e">
            <v>#N/A</v>
          </cell>
          <cell r="D1168" t="e">
            <v>#N/A</v>
          </cell>
        </row>
        <row r="1169">
          <cell r="A1169">
            <v>0</v>
          </cell>
          <cell r="B1169" t="e">
            <v>#N/A</v>
          </cell>
          <cell r="C1169" t="e">
            <v>#N/A</v>
          </cell>
          <cell r="D1169" t="e">
            <v>#N/A</v>
          </cell>
        </row>
        <row r="1170">
          <cell r="A1170">
            <v>0</v>
          </cell>
          <cell r="B1170" t="e">
            <v>#N/A</v>
          </cell>
          <cell r="C1170" t="e">
            <v>#N/A</v>
          </cell>
          <cell r="D1170" t="e">
            <v>#N/A</v>
          </cell>
        </row>
        <row r="1171">
          <cell r="A1171">
            <v>0</v>
          </cell>
          <cell r="B1171" t="e">
            <v>#N/A</v>
          </cell>
          <cell r="C1171" t="e">
            <v>#N/A</v>
          </cell>
          <cell r="D1171" t="e">
            <v>#N/A</v>
          </cell>
        </row>
        <row r="1172">
          <cell r="A1172">
            <v>0</v>
          </cell>
          <cell r="B1172" t="e">
            <v>#N/A</v>
          </cell>
          <cell r="C1172" t="e">
            <v>#N/A</v>
          </cell>
          <cell r="D1172" t="e">
            <v>#N/A</v>
          </cell>
        </row>
        <row r="1173">
          <cell r="A1173">
            <v>0</v>
          </cell>
          <cell r="B1173" t="e">
            <v>#N/A</v>
          </cell>
          <cell r="C1173" t="e">
            <v>#N/A</v>
          </cell>
          <cell r="D1173" t="e">
            <v>#N/A</v>
          </cell>
        </row>
        <row r="1174">
          <cell r="A1174">
            <v>0</v>
          </cell>
          <cell r="B1174" t="e">
            <v>#N/A</v>
          </cell>
          <cell r="C1174" t="e">
            <v>#N/A</v>
          </cell>
          <cell r="D1174" t="e">
            <v>#N/A</v>
          </cell>
        </row>
        <row r="1175">
          <cell r="A1175">
            <v>0</v>
          </cell>
          <cell r="B1175" t="e">
            <v>#N/A</v>
          </cell>
          <cell r="C1175" t="e">
            <v>#N/A</v>
          </cell>
          <cell r="D1175" t="e">
            <v>#N/A</v>
          </cell>
        </row>
        <row r="1176">
          <cell r="A1176">
            <v>0</v>
          </cell>
          <cell r="B1176" t="e">
            <v>#N/A</v>
          </cell>
          <cell r="C1176" t="e">
            <v>#N/A</v>
          </cell>
          <cell r="D1176" t="e">
            <v>#N/A</v>
          </cell>
        </row>
        <row r="1177">
          <cell r="A1177">
            <v>0</v>
          </cell>
          <cell r="B1177" t="e">
            <v>#N/A</v>
          </cell>
          <cell r="C1177" t="e">
            <v>#N/A</v>
          </cell>
          <cell r="D1177" t="e">
            <v>#N/A</v>
          </cell>
        </row>
        <row r="1178">
          <cell r="A1178">
            <v>0</v>
          </cell>
          <cell r="B1178" t="e">
            <v>#N/A</v>
          </cell>
          <cell r="C1178" t="e">
            <v>#N/A</v>
          </cell>
          <cell r="D1178" t="e">
            <v>#N/A</v>
          </cell>
        </row>
        <row r="1179">
          <cell r="A1179">
            <v>0</v>
          </cell>
          <cell r="B1179" t="e">
            <v>#N/A</v>
          </cell>
          <cell r="C1179" t="e">
            <v>#N/A</v>
          </cell>
          <cell r="D1179" t="e">
            <v>#N/A</v>
          </cell>
        </row>
        <row r="1180">
          <cell r="A1180">
            <v>0</v>
          </cell>
          <cell r="B1180" t="e">
            <v>#N/A</v>
          </cell>
          <cell r="C1180" t="e">
            <v>#N/A</v>
          </cell>
          <cell r="D1180" t="e">
            <v>#N/A</v>
          </cell>
        </row>
        <row r="1181">
          <cell r="A1181">
            <v>0</v>
          </cell>
          <cell r="B1181" t="e">
            <v>#N/A</v>
          </cell>
          <cell r="C1181" t="e">
            <v>#N/A</v>
          </cell>
          <cell r="D1181" t="e">
            <v>#N/A</v>
          </cell>
        </row>
        <row r="1182">
          <cell r="A1182">
            <v>0</v>
          </cell>
          <cell r="B1182" t="e">
            <v>#N/A</v>
          </cell>
          <cell r="C1182" t="e">
            <v>#N/A</v>
          </cell>
          <cell r="D1182" t="e">
            <v>#N/A</v>
          </cell>
        </row>
        <row r="1183">
          <cell r="A1183">
            <v>0</v>
          </cell>
          <cell r="B1183" t="e">
            <v>#N/A</v>
          </cell>
          <cell r="C1183" t="e">
            <v>#N/A</v>
          </cell>
          <cell r="D1183" t="e">
            <v>#N/A</v>
          </cell>
        </row>
        <row r="1184">
          <cell r="A1184">
            <v>0</v>
          </cell>
          <cell r="B1184" t="e">
            <v>#N/A</v>
          </cell>
          <cell r="C1184" t="e">
            <v>#N/A</v>
          </cell>
          <cell r="D1184" t="e">
            <v>#N/A</v>
          </cell>
        </row>
        <row r="1185">
          <cell r="A1185">
            <v>0</v>
          </cell>
          <cell r="B1185" t="e">
            <v>#N/A</v>
          </cell>
          <cell r="C1185" t="e">
            <v>#N/A</v>
          </cell>
          <cell r="D1185" t="e">
            <v>#N/A</v>
          </cell>
        </row>
        <row r="1186">
          <cell r="A1186">
            <v>0</v>
          </cell>
          <cell r="B1186" t="e">
            <v>#N/A</v>
          </cell>
          <cell r="C1186" t="e">
            <v>#N/A</v>
          </cell>
          <cell r="D1186" t="e">
            <v>#N/A</v>
          </cell>
        </row>
        <row r="1187">
          <cell r="A1187">
            <v>0</v>
          </cell>
          <cell r="B1187" t="e">
            <v>#N/A</v>
          </cell>
          <cell r="C1187" t="e">
            <v>#N/A</v>
          </cell>
          <cell r="D1187" t="e">
            <v>#N/A</v>
          </cell>
        </row>
        <row r="1188">
          <cell r="A1188">
            <v>0</v>
          </cell>
          <cell r="B1188" t="e">
            <v>#N/A</v>
          </cell>
          <cell r="C1188" t="e">
            <v>#N/A</v>
          </cell>
          <cell r="D1188" t="e">
            <v>#N/A</v>
          </cell>
        </row>
        <row r="1189">
          <cell r="A1189">
            <v>0</v>
          </cell>
          <cell r="B1189" t="e">
            <v>#N/A</v>
          </cell>
          <cell r="C1189" t="e">
            <v>#N/A</v>
          </cell>
          <cell r="D1189" t="e">
            <v>#N/A</v>
          </cell>
        </row>
        <row r="1190">
          <cell r="A1190">
            <v>0</v>
          </cell>
          <cell r="B1190" t="e">
            <v>#N/A</v>
          </cell>
          <cell r="C1190" t="e">
            <v>#N/A</v>
          </cell>
          <cell r="D1190" t="e">
            <v>#N/A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em"/>
      <sheetName val="1.1.1"/>
      <sheetName val="1.4.3"/>
      <sheetName val="2.1.1"/>
      <sheetName val="2.2.1"/>
      <sheetName val="2.2.2"/>
      <sheetName val="2.2.3"/>
      <sheetName val="2.2.4"/>
      <sheetName val="2.2.5"/>
      <sheetName val="2.2.6"/>
      <sheetName val="2.2.7"/>
      <sheetName val="2.2.8"/>
      <sheetName val="2.2.9"/>
      <sheetName val="2.2.12"/>
      <sheetName val="2.2.16"/>
      <sheetName val="2.2.17"/>
      <sheetName val="2.2.18"/>
      <sheetName val="2.2.19"/>
      <sheetName val="2.3.1"/>
      <sheetName val="2.3.3"/>
      <sheetName val="2.3.4"/>
      <sheetName val="2.3.6"/>
      <sheetName val="2.3.17"/>
      <sheetName val="2.4.1"/>
      <sheetName val="2.4.3"/>
      <sheetName val="2.4.4"/>
      <sheetName val="2.4.5"/>
      <sheetName val="3.1.1"/>
      <sheetName val="3.1.2"/>
      <sheetName val="4.1.1"/>
      <sheetName val="4.1.2"/>
      <sheetName val="4.1.3"/>
      <sheetName val="4.3.4"/>
      <sheetName val="4.3.6"/>
      <sheetName val="4.7.4"/>
      <sheetName val="5.1.1"/>
      <sheetName val="5.1.2"/>
      <sheetName val="5.1.3"/>
      <sheetName val="5.1.4"/>
      <sheetName val="5.1.5"/>
      <sheetName val="5.2.1"/>
      <sheetName val="5.2.2"/>
      <sheetName val="5.2.3"/>
      <sheetName val="5.2.4"/>
      <sheetName val="5.2.5"/>
      <sheetName val="5.2.7"/>
      <sheetName val="5.6.1"/>
      <sheetName val="5.6.2"/>
      <sheetName val="5.6.3"/>
      <sheetName val="5.6.4"/>
      <sheetName val="5.6.5"/>
      <sheetName val="5.6.6"/>
      <sheetName val="5.6.7"/>
      <sheetName val="5.6.8"/>
      <sheetName val="5.6.9"/>
      <sheetName val="5.6.10"/>
      <sheetName val="5.6.11"/>
      <sheetName val="5.6.12"/>
      <sheetName val="5.6.13"/>
      <sheetName val="5.6.14"/>
      <sheetName val="5.6.15"/>
      <sheetName val="5.6.16"/>
      <sheetName val="5.6.17"/>
      <sheetName val="5.6.18"/>
      <sheetName val="5.6.19"/>
      <sheetName val="5.6.20"/>
      <sheetName val="5.6.21"/>
      <sheetName val="5.6.22"/>
      <sheetName val="5.6.23"/>
      <sheetName val="5.6.24"/>
      <sheetName val="5.6.34"/>
      <sheetName val="5.6.35"/>
      <sheetName val="5.7.1"/>
      <sheetName val="5.7.3"/>
      <sheetName val="5.9.1"/>
      <sheetName val="5.10.1"/>
      <sheetName val="5.10.3"/>
      <sheetName val="5.11.1"/>
      <sheetName val="5.14.1"/>
      <sheetName val="5.14.2"/>
      <sheetName val="5.14.3"/>
      <sheetName val="5.14.4"/>
      <sheetName val="5.16.1"/>
      <sheetName val="5.17.1"/>
      <sheetName val="6.1.1"/>
      <sheetName val="6.1.2"/>
      <sheetName val="6.2.1"/>
      <sheetName val="6.2.2"/>
      <sheetName val="6.2.3"/>
      <sheetName val="6.2.4"/>
      <sheetName val="6.3.1"/>
      <sheetName val="6.4.1"/>
      <sheetName val="6.4.2"/>
      <sheetName val="6.6.1"/>
      <sheetName val="6.6.2"/>
      <sheetName val="6.6.3"/>
      <sheetName val="6.6.4"/>
      <sheetName val="6.6.5"/>
      <sheetName val="6.6.6"/>
      <sheetName val="6.6.7"/>
      <sheetName val="6.6.8"/>
      <sheetName val="6.6.9"/>
      <sheetName val="6.6.10"/>
      <sheetName val="6.7.1"/>
      <sheetName val="6.7.2"/>
      <sheetName val="6.7.3"/>
      <sheetName val="6.8.1"/>
      <sheetName val="6.8.2"/>
      <sheetName val="6.8.3"/>
      <sheetName val="6.10.1"/>
      <sheetName val="6.10.3"/>
      <sheetName val="6.10.6"/>
      <sheetName val="7.1.1"/>
      <sheetName val="7.5.1"/>
      <sheetName val="7.5.2"/>
      <sheetName val="7.5.6"/>
      <sheetName val="8.1.1"/>
    </sheetNames>
    <sheetDataSet>
      <sheetData sheetId="0">
        <row r="1">
          <cell r="B1">
            <v>39600</v>
          </cell>
        </row>
        <row r="14">
          <cell r="B14">
            <v>1.8634999999999999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UADRO PLANO V1"/>
      <sheetName val="Cantidades-alcantarillas"/>
      <sheetName val="Esquemas-Cantidades"/>
      <sheetName val="Alturas- Alcant"/>
      <sheetName val="Canales Descole"/>
      <sheetName val="ESCALONDAS-ENCOLE"/>
      <sheetName val="CUADRO RESUMEN ALCANT"/>
      <sheetName val="Cantidades-Canales"/>
      <sheetName val="CANT CUNETAS"/>
      <sheetName val="RESUMEN GENERAL"/>
      <sheetName val="Hoja1"/>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 HOSPITAL"/>
      <sheetName val="ACTA MODIFIC. No.5"/>
      <sheetName val="ACTA MODIFIC. No.6"/>
      <sheetName val="CONTRATO"/>
      <sheetName val="CRONOGRAMA CH"/>
      <sheetName val="CRONOGRAMA"/>
      <sheetName val="ESTADO DEL PROYECTO"/>
      <sheetName val="GRAFICO"/>
      <sheetName val="Hoja1"/>
    </sheetNames>
    <sheetDataSet>
      <sheetData sheetId="0"/>
      <sheetData sheetId="1"/>
      <sheetData sheetId="2"/>
      <sheetData sheetId="3"/>
      <sheetData sheetId="4"/>
      <sheetData sheetId="5">
        <row r="15">
          <cell r="I15">
            <v>1</v>
          </cell>
          <cell r="J15">
            <v>2</v>
          </cell>
          <cell r="K15">
            <v>3</v>
          </cell>
          <cell r="L15">
            <v>4</v>
          </cell>
          <cell r="M15">
            <v>5</v>
          </cell>
          <cell r="N15">
            <v>6</v>
          </cell>
          <cell r="O15">
            <v>7</v>
          </cell>
          <cell r="P15">
            <v>8</v>
          </cell>
          <cell r="Q15">
            <v>9</v>
          </cell>
          <cell r="R15">
            <v>10</v>
          </cell>
          <cell r="S15">
            <v>11</v>
          </cell>
          <cell r="T15">
            <v>12</v>
          </cell>
          <cell r="U15">
            <v>13</v>
          </cell>
          <cell r="V15">
            <v>14</v>
          </cell>
          <cell r="W15">
            <v>15</v>
          </cell>
          <cell r="X15">
            <v>16</v>
          </cell>
          <cell r="Y15">
            <v>17</v>
          </cell>
          <cell r="Z15">
            <v>18</v>
          </cell>
          <cell r="AA15">
            <v>19</v>
          </cell>
          <cell r="AB15">
            <v>20</v>
          </cell>
          <cell r="AC15">
            <v>21</v>
          </cell>
          <cell r="AD15">
            <v>22</v>
          </cell>
          <cell r="AE15">
            <v>23</v>
          </cell>
          <cell r="AF15">
            <v>24</v>
          </cell>
          <cell r="AG15">
            <v>25</v>
          </cell>
          <cell r="AH15">
            <v>26</v>
          </cell>
          <cell r="AI15">
            <v>27</v>
          </cell>
          <cell r="AJ15">
            <v>28</v>
          </cell>
          <cell r="AK15">
            <v>29</v>
          </cell>
          <cell r="AL15">
            <v>30</v>
          </cell>
          <cell r="AM15">
            <v>31</v>
          </cell>
          <cell r="AN15">
            <v>32</v>
          </cell>
          <cell r="AO15">
            <v>33</v>
          </cell>
          <cell r="AP15">
            <v>34</v>
          </cell>
          <cell r="AQ15">
            <v>35</v>
          </cell>
          <cell r="AR15">
            <v>36</v>
          </cell>
          <cell r="AS15">
            <v>37</v>
          </cell>
          <cell r="AT15">
            <v>38</v>
          </cell>
          <cell r="AU15">
            <v>39</v>
          </cell>
          <cell r="AV15">
            <v>40</v>
          </cell>
          <cell r="AW15">
            <v>41</v>
          </cell>
          <cell r="AX15">
            <v>42</v>
          </cell>
          <cell r="AY15">
            <v>43</v>
          </cell>
          <cell r="AZ15">
            <v>44</v>
          </cell>
          <cell r="BA15">
            <v>45</v>
          </cell>
          <cell r="BB15">
            <v>46</v>
          </cell>
          <cell r="BC15">
            <v>47</v>
          </cell>
          <cell r="BD15">
            <v>48</v>
          </cell>
          <cell r="BE15">
            <v>49</v>
          </cell>
          <cell r="BF15">
            <v>50</v>
          </cell>
          <cell r="BG15">
            <v>51</v>
          </cell>
          <cell r="BH15">
            <v>52</v>
          </cell>
          <cell r="BI15">
            <v>53</v>
          </cell>
          <cell r="BJ15">
            <v>54</v>
          </cell>
          <cell r="BK15">
            <v>55</v>
          </cell>
          <cell r="BL15">
            <v>56</v>
          </cell>
          <cell r="BM15">
            <v>57</v>
          </cell>
        </row>
      </sheetData>
      <sheetData sheetId="6"/>
      <sheetData sheetId="7" refreshError="1"/>
      <sheetData sheetId="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Datos"/>
      <sheetName val="aCCIDENTES%20DE%201995%20-%2019"/>
      <sheetName val="aCCIDENTES DE 1995 - 1996.xls"/>
      <sheetName val="CONT_ADI"/>
      <sheetName val="items"/>
      <sheetName val="ACTA DE MODIFICACION  (2)"/>
      <sheetName val="INDICMICROEMP"/>
      <sheetName val="\a  aaInformación GRUPO 4\A MIn"/>
      <sheetName val="#¡REF"/>
      <sheetName val="MATERIALES"/>
      <sheetName val="Datos Básicos"/>
      <sheetName val="SALARIOS"/>
      <sheetName val="Informacion"/>
      <sheetName val="SUB APU"/>
      <sheetName val="Informe"/>
      <sheetName val="Seguim-16"/>
      <sheetName val="INV"/>
      <sheetName val="AASHTO"/>
      <sheetName val="PESOS"/>
      <sheetName val="Base Muestras"/>
      <sheetName val="Formulario N° 4"/>
      <sheetName val="EQUIPO"/>
      <sheetName val="otros"/>
      <sheetName val="PRESUPUESTO"/>
      <sheetName val="aCCIDENTES_DE_1995_-_1996"/>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Res-Accide-10"/>
      <sheetName val="\A\a  aaInformación GRUPO 4\A M"/>
      <sheetName val="\I\A\a  aaInformación GRUPO 4\A"/>
      <sheetName val="\K\a  aaInformación GRUPO 4\A M"/>
      <sheetName val="\I\K\a  aaInformación GRUPO 4\A"/>
      <sheetName val="\H\a  aaInformación GRUPO 4\A M"/>
      <sheetName val="\I\H\a  aaInformación GRUPO 4\A"/>
      <sheetName val="\\INTERVIALNUBE\Documents and S"/>
      <sheetName val="\Documents and Settings\Pedro "/>
      <sheetName val="\\Ing-her"/>
      <sheetName val="\\Escritorio\amv 2011\a  aaInfo"/>
      <sheetName val="\Users\cmeza\Documents\INVIAS\D"/>
      <sheetName val="\Documents and Settings\jviteri"/>
      <sheetName val="\\Giovanni\administracion vial\"/>
      <sheetName val="\MONTO AGOTABLE 2010\a  aaInfor"/>
      <sheetName val="[aCCIDENTES DE 1995 - 1996.xls]"/>
      <sheetName val="\AMV _ no borrar\PRESUPUESTOS\a"/>
      <sheetName val="\I\AMV _ no borrar\PRESUPUESTOS"/>
      <sheetName val="\G\I\AMV _ no borrar\PRESUPUEST"/>
      <sheetName val="\G\A\a  aaInformación GRUPO 4\A"/>
      <sheetName val="Lista obra"/>
      <sheetName val="\Users\Administrador\Desktop\AM"/>
      <sheetName val="\Users\avargase\AppData\Local\M"/>
      <sheetName val="\Mini HP Enero 2015\Proyectos i"/>
      <sheetName val="\C\Users\avargase\AppData\Local"/>
      <sheetName val="\Volumes\USB PIOLIN\Escritorio\"/>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Users\HP\AppData\Local\Microso"/>
      <sheetName val="PR 1"/>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MAT"/>
      <sheetName val="HER"/>
      <sheetName val="PER"/>
      <sheetName val="TRANS"/>
      <sheetName val="\Users\USUARIO\Downloads\a  aaI"/>
      <sheetName val="Hoja1 (2)"/>
      <sheetName val="Hoja1 (3)"/>
      <sheetName val="precios-básicos2002"/>
      <sheetName val="APUs"/>
      <sheetName val="SEGUIM Y REPROG MES 1 (2)"/>
      <sheetName val="_a  aaInformación GRUPO 4_A MIn"/>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SUB_APU2"/>
      <sheetName val="Datos_Básicos2"/>
      <sheetName val="aCCIDENTES_DE_1995_-_199637"/>
      <sheetName val="aCCIDENTES_DE_1995_-_1996_xls14"/>
      <sheetName val="SUB_APU3"/>
      <sheetName val="ACTA_DE_MODIFICACION__(2)3"/>
      <sheetName val="\a__aaInformación_GRUPO_4\A_MI3"/>
      <sheetName val="Datos_Básicos3"/>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MURO PR25+221-235"/>
      <sheetName val="MURO PR25+261-267"/>
      <sheetName val="MURO PR25+267-273"/>
      <sheetName val="MURO PR25+273-277"/>
      <sheetName val="MURO PR25+407,20-409,90"/>
      <sheetName val="MURO PR25+409,90-416,40"/>
      <sheetName val="MURO PR25+435-447"/>
      <sheetName val="INTERVENCION"/>
      <sheetName val="#REF"/>
      <sheetName val="ESTADO VÍA-CRIT.TECNICO"/>
      <sheetName val="HISTORICOS FUEL OIL EXP"/>
      <sheetName val="LISTADO "/>
      <sheetName val="M.O."/>
      <sheetName val="Base_Muestras"/>
      <sheetName val="Formulario_N°_4"/>
      <sheetName val="\\Giovanni\administracion_vial\"/>
      <sheetName val="\MONTO_AGOTABLE_2010\a__aaInfor"/>
      <sheetName val="\AMV___no_borrar\PRESUPUESTOS\a"/>
      <sheetName val="\I\AMV___no_borrar\PRESUPUESTOS"/>
      <sheetName val="\G\I\AMV___no_borrar\PRESUPUEST"/>
      <sheetName val="\A\a__aaInformación_GRUPO_4\A_M"/>
      <sheetName val="\G\A\a__aaInformación_GRUPO_4\A"/>
      <sheetName val="\I\A\a__aaInformación_GRUPO_4\A"/>
      <sheetName val="\K\a__aaInformación_GRUPO_4\A_M"/>
      <sheetName val="\I\K\a__aaInformación_GRUPO_4\A"/>
      <sheetName val="\H\a__aaInformación_GRUPO_4\A_M"/>
      <sheetName val="\I\H\a__aaInformación_GRUPO_4\A"/>
      <sheetName val="\\INTERVIALNUBE\Documents_and_S"/>
      <sheetName val="[aCCIDENTES_DE_1995_-_1996_xls]"/>
      <sheetName val="\\Escritorio\amv_2011\a__aaInfo"/>
      <sheetName val="Lista_obra"/>
      <sheetName val="\Documents_and_Settings\Pedro_"/>
      <sheetName val="\Documents_and_Settings\jviteri"/>
      <sheetName val="\\Sistemas_serv1\xx\Documents_a"/>
      <sheetName val="\Mini_HP_Enero_2015\Proyectos_i"/>
      <sheetName val="\Volumes\USB_PIOLIN\Escritorio\"/>
      <sheetName val="Analisis_Mano_de_Obra"/>
      <sheetName val="SEÑALIZACION_CINTA"/>
      <sheetName val="TUBERIA_DESAGUE_DE_2&quot;"/>
      <sheetName val="TUBERIA__DE_SUCCIÓN_DE_2"/>
      <sheetName val="TUBERIA_DE_PRESIÓN_1_1-2_RDE21"/>
      <sheetName val="TUBERIA_DE_1_1-2"/>
      <sheetName val="CODO_DE_1_1_2&quot;X90°"/>
      <sheetName val="VALBULA_DE_PASO_DE_2&quot;"/>
      <sheetName val="VALBULA_DE_CIERRE_DE_1_1_2&quot;_"/>
      <sheetName val="TANQUE_HIDROACUMULADOR"/>
      <sheetName val="ELECTROBOMBAS_CENTRIFUGAS"/>
      <sheetName val="LOSA_SUPERIOR_DEL_TANQUE_"/>
      <sheetName val="PAREDES_DEL_TANQUE"/>
      <sheetName val="LOSA_DE_FONDO_DEL_TANQUE"/>
      <sheetName val="SOLADO_DE_LIMP__2500_PSI"/>
      <sheetName val="CUPULAS_TRAG_4X3"/>
      <sheetName val="SALIDA_SONIDO"/>
      <sheetName val="CANAL_EN_LAMINA_GALV"/>
      <sheetName val="CUBIERTA_LUXALON"/>
      <sheetName val="TENDIDO_DE_CABLE_No_8_"/>
      <sheetName val="VAR__COBRE_2_44X5-8"/>
      <sheetName val="CAJA_EN_MAMPOSTERÍA"/>
      <sheetName val="CAJA_DE_PASO_METÁLICA"/>
      <sheetName val="BAJANTE_ACOM__ELECTRICA_1&quot;"/>
      <sheetName val="SISTEMA_DE_TIERRA_Y_MALLA"/>
      <sheetName val="CERTIFICADO_DE_RECIBO"/>
      <sheetName val="TRAMITE_APROBAR"/>
      <sheetName val="APLIQUE_DE_25W"/>
      <sheetName val="LUMINARIA_FLUORESCENTE_DE_2X32W"/>
      <sheetName val="LÁMPARA_METAL_HALIDE_250W"/>
      <sheetName val="DUCTO_PVC_DE_3&quot;"/>
      <sheetName val="DUCTO_PVC_DE_1&quot;"/>
      <sheetName val="TENDIDO_DE_ACOMETIDA_BIFÁSICA"/>
      <sheetName val="TELERRUPTOR_BIPOLAR_DE_16_AM"/>
      <sheetName val="TABLERO_MINIPRAGMA_DE_12_C"/>
      <sheetName val="AUTOMÁTICO_INDUSTRIAL"/>
      <sheetName val="AUTOMÁTICO_TIPO_RIEL_2"/>
      <sheetName val="AUTOMÁTICO_TIPO_RIEL_1"/>
      <sheetName val="SALIDA_PARA_PULSADOR"/>
      <sheetName val="SALIDA_TOMA_MONOFACISA_10"/>
      <sheetName val="SALIDA_TOMA_MONOFASICA_12"/>
      <sheetName val="SALIDA_PARA_APLIQUE"/>
      <sheetName val="SALIDA_LAMPARA_FLUORESCENTE"/>
      <sheetName val="DERIVACION_DE_LUMINARIA"/>
      <sheetName val="SALIDA_PARA_LÁMPARA_METAL"/>
      <sheetName val="Transformador_25_KVA"/>
      <sheetName val="Acometida_Subt_Baja_Tensión"/>
      <sheetName val="Puesta_a_Tierra"/>
      <sheetName val="Tablero_Bifasico_24_Circuitos"/>
      <sheetName val="Salida_Luminaria_Cerrada"/>
      <sheetName val="Salida_Toma_120_V"/>
      <sheetName val="Salida_Toma_220_V"/>
      <sheetName val="Tendido_Alumbrado_Publico"/>
      <sheetName val="Ducto_Tuberia_Conduit_PVC_3_-4"/>
      <sheetName val="Sumin_e_Inst_luminaria_Brika"/>
      <sheetName val="Sumin_e_Inst_luminaria_Cerrada"/>
      <sheetName val="Sumin_e_Inst_Poste_ITO"/>
      <sheetName val="Sumin_y_mont_Caja_metal"/>
      <sheetName val="Sardinel_prefabricado_Tipo_A"/>
      <sheetName val="LIMPIEZA_Y_DESCAPOTE"/>
      <sheetName val="LOCALIZACIÓN_Y_REPLANTEO"/>
      <sheetName val="DEMOLICON_DE_MUROS"/>
      <sheetName val="EXCAVACION_MANUAL"/>
      <sheetName val="Demolicion_de_Graderias_Exist"/>
      <sheetName val="RELLENO_BASE_GRANULAR"/>
      <sheetName val="RELLENO_TIERRA_NEGRA"/>
      <sheetName val="CONCRETO_DE_LIMPIEZA"/>
      <sheetName val="VIGA_DE_CIMIENTO"/>
      <sheetName val="VIGA_AEREA"/>
      <sheetName val="CERCHAS_CELOSIA"/>
      <sheetName val="Sum_e_Inst_de_Medidor"/>
      <sheetName val="Sum_e_Inst_de_lavamanos_de_empo"/>
      <sheetName val="Muros_divisorios_bloque_No__4"/>
      <sheetName val="Pañete_sobre_muros"/>
      <sheetName val="Pintura_tipo_koraza"/>
      <sheetName val="Ceramica_30x30,_incluye_win_"/>
      <sheetName val="Granito_Pulido"/>
      <sheetName val="Bordillos_ducha_ceram_"/>
      <sheetName val="poceta_de_aseo_en_granito"/>
      <sheetName val="Alistado_de_piso_mortero_imp_"/>
      <sheetName val="Piso_en_baldosa_de_granito"/>
      <sheetName val="media_caña_en_granito"/>
      <sheetName val="Alfajia_a_la_vista"/>
      <sheetName val="Tubería_PVCS_2&quot;_"/>
      <sheetName val="Tuberia_aguas_lluvias_bajante"/>
      <sheetName val="Tuberia_PVC_aguas_lluvias_3&quot;"/>
      <sheetName val="Puntos_Hidráulicos_1_2&quot;_"/>
      <sheetName val="tuberia_pvc_ag_lluvia_4&quot;"/>
      <sheetName val="tuberia_pvc_corrugada_6&quot;_"/>
      <sheetName val="tuberia_pvc_corrugada_8&quot;_"/>
      <sheetName val="Tubería_PVC_6&quot;_Tipo_Fort"/>
      <sheetName val="FILTRO_DRENAJE_4&quot;"/>
      <sheetName val="FILTRO_DRENAJE_6&quot;"/>
      <sheetName val="FILTRO_DRENAJE_8&quot;"/>
      <sheetName val="Tubería_PVC_4&quot;_corrugada_AN"/>
      <sheetName val="Tuberia_PVC_6&quot;_Corrugada_AN"/>
      <sheetName val="Tuberia_PVC_8&quot;_Corrugada_AN"/>
      <sheetName val="Tubería_PVC_3&quot;_sanitaria"/>
      <sheetName val="Tubería_PVC_4&quot;_sanitaria"/>
      <sheetName val="Registro_RW_de_1&quot;"/>
      <sheetName val="Registro_RW_de_1_1_2&quot;"/>
      <sheetName val="Válvula_de_corte_tipo_RW_3_,4&quot;_"/>
      <sheetName val="Sum_e_inst__lavamanos_de_colg"/>
      <sheetName val="Sum_e_inst__lavaplatos"/>
      <sheetName val="Tubería_PVC_san_2&quot;_"/>
      <sheetName val="Puntos_Sanitarios_2&quot;_"/>
      <sheetName val="Puntos_Sanitarios_4&quot;__"/>
      <sheetName val="TUBERIA_PVC_V_D__3&quot;_"/>
      <sheetName val="TUBERIA_PVC_VD_4&quot;"/>
      <sheetName val="TUBERIA_PVC_V_D__3&quot;_A__LL"/>
      <sheetName val="TERMINAL_DE_VENTILACIÓN_D__3&quot;_"/>
      <sheetName val="TUBERIA_PVCP_1_1-_2&quot;_"/>
      <sheetName val="TUBERIA_PVC_P_D__1-_2&quot;"/>
      <sheetName val="Tuberioa_PVC_3-_4&quot;_"/>
      <sheetName val="TUBERIA_PVC_P_D__1&quot;"/>
      <sheetName val="TUBERIA_PVC_P_D__1_1-2&quot;"/>
      <sheetName val="CAJA_PLASTICA_PARA_VALVULAS_"/>
      <sheetName val="Sum__e_inst__Inodoro_tanque"/>
      <sheetName val="Sum__e_inst__orinal_de_llave"/>
      <sheetName val="Sum__e_inst__ducha"/>
      <sheetName val="Sum__e_inst__sanitario_niño"/>
      <sheetName val="Canal_en_lamina_galv_cal_20"/>
      <sheetName val="Ventana_con_marco_lam_"/>
      <sheetName val="Ventana_con_marco_corrediza"/>
      <sheetName val="Puerta_doble_con_marco"/>
      <sheetName val="Puerta_division_baño_1,12x1,60"/>
      <sheetName val="Puerta_division_baño_60x1,60"/>
      <sheetName val="Puerta_con_marco_entamborada"/>
      <sheetName val="Espejo_en_cristal_4_mm"/>
      <sheetName val="Espejo_en_cristal_4_mm_con_marc"/>
      <sheetName val="Excavación_a_maquina"/>
      <sheetName val="Cerramiento_exterior"/>
      <sheetName val="PR_1"/>
      <sheetName val="Ruta_01"/>
      <sheetName val="AFECTACION_01_"/>
      <sheetName val="EJECUCION_C"/>
      <sheetName val="Inf_Financiera_01"/>
      <sheetName val="RUTA_02"/>
      <sheetName val="AFECTACION_02"/>
      <sheetName val="EJECUCION_C__02"/>
      <sheetName val="INF_FINANCIERA_02"/>
      <sheetName val="RUTA_03"/>
      <sheetName val="AFECTACION_03"/>
      <sheetName val="EJECUCION_C__03"/>
      <sheetName val="INF_FINANCIERA_03"/>
      <sheetName val="RUTA_04"/>
      <sheetName val="AFECTACION_04"/>
      <sheetName val="EJECUCION_C__04"/>
      <sheetName val="INF_FINANCIERA_04"/>
      <sheetName val="RUTA_05"/>
      <sheetName val="AFECTACION_05"/>
      <sheetName val="EJECUCION_C__05"/>
      <sheetName val="INF_FINANCIERA_05"/>
      <sheetName val="RUTA_06"/>
      <sheetName val="AFECTACION_06"/>
      <sheetName val="EJECUCION_C__06"/>
      <sheetName val="INF_FINANCIERA_06"/>
      <sheetName val="RUTA_07"/>
      <sheetName val="AFECTACION_07"/>
      <sheetName val="EJECUCION_C__07"/>
      <sheetName val="INF_FINANCIERA_07"/>
      <sheetName val="RUTA_08"/>
      <sheetName val="AFECTACION_08"/>
      <sheetName val="EJECUCION_C__08"/>
      <sheetName val="INF_FINANCIERA_08"/>
      <sheetName val="RUTA_09"/>
      <sheetName val="AFECTACION_09"/>
      <sheetName val="EJECUCION_C__09"/>
      <sheetName val="INF_FINANCIERA_09"/>
      <sheetName val="RUTA_10"/>
      <sheetName val="AFECTACION_10"/>
      <sheetName val="EJECUCION_C__10"/>
      <sheetName val="INF_FINANCIERA_10"/>
      <sheetName val="RUTA_11"/>
      <sheetName val="AFECTACION_11"/>
      <sheetName val="EJECUCION_C__11"/>
      <sheetName val="INF_FINANCIERA_11"/>
      <sheetName val="\Users\USUARIO\Downloads\a__aaI"/>
      <sheetName val="SEGUIM_Y_REPROG_MES_1_(2)"/>
      <sheetName val="Conceptos_básicos"/>
      <sheetName val="Introducción_a_las_funciones"/>
      <sheetName val="MIN_y_MAX"/>
      <sheetName val="Fecha_y_hora"/>
      <sheetName val="Unir_texto_y_números"/>
      <sheetName val="Instrucciones_SI"/>
      <sheetName val="Funciones_condicionales"/>
      <sheetName val="Asistente_para_funciones"/>
      <sheetName val="Errores_de_fórmula"/>
      <sheetName val="Obtener_más_información"/>
      <sheetName val="_a__aaInformación_GRUPO_4_A_MIn"/>
      <sheetName val="Hoja1_(2)"/>
      <sheetName val="Hoja1_(3)"/>
      <sheetName val="ACTA_DE_MODIFICACION__(2)4"/>
      <sheetName val="\a__aaInformación_GRUPO_4\A_MI4"/>
      <sheetName val="Base_Muestras1"/>
      <sheetName val="Formulario_N°_41"/>
      <sheetName val="\\Giovanni\administracion_vial1"/>
      <sheetName val="\MONTO_AGOTABLE_2010\a__aaInfo1"/>
      <sheetName val="\AMV___no_borrar\PRESUPUESTOS\1"/>
      <sheetName val="\I\AMV___no_borrar\PRESUPUESTO1"/>
      <sheetName val="\G\I\AMV___no_borrar\PRESUPUES1"/>
      <sheetName val="\A\a__aaInformación_GRUPO_4\A_1"/>
      <sheetName val="\G\A\a__aaInformación_GRUPO_4\1"/>
      <sheetName val="\I\A\a__aaInformación_GRUPO_4\1"/>
      <sheetName val="\K\a__aaInformación_GRUPO_4\A_1"/>
      <sheetName val="\I\K\a__aaInformación_GRUPO_4\1"/>
      <sheetName val="\H\a__aaInformación_GRUPO_4\A_1"/>
      <sheetName val="\I\H\a__aaInformación_GRUPO_4\1"/>
      <sheetName val="\\INTERVIALNUBE\Documents_and_1"/>
      <sheetName val="[aCCIDENTES_DE_1995_-_1996_xls1"/>
      <sheetName val="\\Escritorio\amv_2011\a__aaInf1"/>
      <sheetName val="Lista_obra1"/>
      <sheetName val="\Documents_and_Settings\Pedro_1"/>
      <sheetName val="\Documents_and_Settings\jviter1"/>
      <sheetName val="\\Sistemas_serv1\xx\Documents_1"/>
      <sheetName val="\Mini_HP_Enero_2015\Proyectos_1"/>
      <sheetName val="\Volumes\USB_PIOLIN\Escritorio1"/>
      <sheetName val="Analisis_Mano_de_Obra1"/>
      <sheetName val="SEÑALIZACION_CINTA1"/>
      <sheetName val="TUBERIA_DESAGUE_DE_2&quot;1"/>
      <sheetName val="TUBERIA__DE_SUCCIÓN_DE_21"/>
      <sheetName val="TUBERIA_DE_PRESIÓN_1_1-2_RDE211"/>
      <sheetName val="TUBERIA_DE_1_1-21"/>
      <sheetName val="CODO_DE_1_1_2&quot;X90°1"/>
      <sheetName val="VALBULA_DE_PASO_DE_2&quot;1"/>
      <sheetName val="VALBULA_DE_CIERRE_DE_1_1_2&quot;_1"/>
      <sheetName val="TANQUE_HIDROACUMULADOR1"/>
      <sheetName val="ELECTROBOMBAS_CENTRIFUGAS1"/>
      <sheetName val="LOSA_SUPERIOR_DEL_TANQUE_1"/>
      <sheetName val="PAREDES_DEL_TANQUE1"/>
      <sheetName val="LOSA_DE_FONDO_DEL_TANQUE1"/>
      <sheetName val="SOLADO_DE_LIMP__2500_PSI1"/>
      <sheetName val="CUPULAS_TRAG_4X31"/>
      <sheetName val="SALIDA_SONIDO1"/>
      <sheetName val="CANAL_EN_LAMINA_GALV1"/>
      <sheetName val="CUBIERTA_LUXALON1"/>
      <sheetName val="TENDIDO_DE_CABLE_No_8_1"/>
      <sheetName val="VAR__COBRE_2_44X5-81"/>
      <sheetName val="CAJA_EN_MAMPOSTERÍA1"/>
      <sheetName val="CAJA_DE_PASO_METÁLICA1"/>
      <sheetName val="BAJANTE_ACOM__ELECTRICA_1&quot;1"/>
      <sheetName val="SISTEMA_DE_TIERRA_Y_MALLA1"/>
      <sheetName val="CERTIFICADO_DE_RECIBO1"/>
      <sheetName val="TRAMITE_APROBAR1"/>
      <sheetName val="APLIQUE_DE_25W1"/>
      <sheetName val="LUMINARIA_FLUORESCENTE_DE_2X321"/>
      <sheetName val="LÁMPARA_METAL_HALIDE_250W1"/>
      <sheetName val="DUCTO_PVC_DE_3&quot;1"/>
      <sheetName val="DUCTO_PVC_DE_1&quot;1"/>
      <sheetName val="TENDIDO_DE_ACOMETIDA_BIFÁSICA1"/>
      <sheetName val="TELERRUPTOR_BIPOLAR_DE_16_AM1"/>
      <sheetName val="TABLERO_MINIPRAGMA_DE_12_C1"/>
      <sheetName val="AUTOMÁTICO_INDUSTRIAL1"/>
      <sheetName val="AUTOMÁTICO_TIPO_RIEL_21"/>
      <sheetName val="AUTOMÁTICO_TIPO_RIEL_11"/>
      <sheetName val="SALIDA_PARA_PULSADOR1"/>
      <sheetName val="SALIDA_TOMA_MONOFACISA_101"/>
      <sheetName val="SALIDA_TOMA_MONOFASICA_121"/>
      <sheetName val="SALIDA_PARA_APLIQUE1"/>
      <sheetName val="SALIDA_LAMPARA_FLUORESCENTE1"/>
      <sheetName val="DERIVACION_DE_LUMINARIA1"/>
      <sheetName val="SALIDA_PARA_LÁMPARA_METAL1"/>
      <sheetName val="Transformador_25_KVA1"/>
      <sheetName val="Acometida_Subt_Baja_Tensión1"/>
      <sheetName val="Puesta_a_Tierra1"/>
      <sheetName val="Tablero_Bifasico_24_Circuitos1"/>
      <sheetName val="Salida_Luminaria_Cerrada1"/>
      <sheetName val="Salida_Toma_120_V1"/>
      <sheetName val="Salida_Toma_220_V1"/>
      <sheetName val="Tendido_Alumbrado_Publico1"/>
      <sheetName val="Ducto_Tuberia_Conduit_PVC_3_-41"/>
      <sheetName val="Sumin_e_Inst_luminaria_Brika1"/>
      <sheetName val="Sumin_e_Inst_luminaria_Cerrada1"/>
      <sheetName val="Sumin_e_Inst_Poste_ITO1"/>
      <sheetName val="Sumin_y_mont_Caja_metal1"/>
      <sheetName val="Sardinel_prefabricado_Tipo_A1"/>
      <sheetName val="LIMPIEZA_Y_DESCAPOTE1"/>
      <sheetName val="LOCALIZACIÓN_Y_REPLANTEO1"/>
      <sheetName val="DEMOLICON_DE_MUROS1"/>
      <sheetName val="EXCAVACION_MANUAL1"/>
      <sheetName val="Demolicion_de_Graderias_Exist1"/>
      <sheetName val="RELLENO_BASE_GRANULAR1"/>
      <sheetName val="RELLENO_TIERRA_NEGRA1"/>
      <sheetName val="CONCRETO_DE_LIMPIEZA1"/>
      <sheetName val="VIGA_DE_CIMIENTO1"/>
      <sheetName val="VIGA_AEREA1"/>
      <sheetName val="CERCHAS_CELOSIA1"/>
      <sheetName val="Sum_e_Inst_de_Medidor1"/>
      <sheetName val="Sum_e_Inst_de_lavamanos_de_emp1"/>
      <sheetName val="Muros_divisorios_bloque_No__41"/>
      <sheetName val="Pañete_sobre_muros1"/>
      <sheetName val="Pintura_tipo_koraza1"/>
      <sheetName val="Ceramica_30x30,_incluye_win_1"/>
      <sheetName val="Granito_Pulido1"/>
      <sheetName val="Bordillos_ducha_ceram_1"/>
      <sheetName val="poceta_de_aseo_en_granito1"/>
      <sheetName val="Alistado_de_piso_mortero_imp_1"/>
      <sheetName val="Piso_en_baldosa_de_granito1"/>
      <sheetName val="media_caña_en_granito1"/>
      <sheetName val="Alfajia_a_la_vista1"/>
      <sheetName val="Tubería_PVCS_2&quot;_1"/>
      <sheetName val="Tuberia_aguas_lluvias_bajante1"/>
      <sheetName val="Tuberia_PVC_aguas_lluvias_3&quot;1"/>
      <sheetName val="Puntos_Hidráulicos_1_2&quot;_1"/>
      <sheetName val="tuberia_pvc_ag_lluvia_4&quot;1"/>
      <sheetName val="tuberia_pvc_corrugada_6&quot;_1"/>
      <sheetName val="tuberia_pvc_corrugada_8&quot;_1"/>
      <sheetName val="Tubería_PVC_6&quot;_Tipo_Fort1"/>
      <sheetName val="FILTRO_DRENAJE_4&quot;1"/>
      <sheetName val="FILTRO_DRENAJE_6&quot;1"/>
      <sheetName val="FILTRO_DRENAJE_8&quot;1"/>
      <sheetName val="Tubería_PVC_4&quot;_corrugada_AN1"/>
      <sheetName val="Tuberia_PVC_6&quot;_Corrugada_AN1"/>
      <sheetName val="Tuberia_PVC_8&quot;_Corrugada_AN1"/>
      <sheetName val="Tubería_PVC_3&quot;_sanitaria1"/>
      <sheetName val="Tubería_PVC_4&quot;_sanitaria1"/>
      <sheetName val="Registro_RW_de_1&quot;1"/>
      <sheetName val="Registro_RW_de_1_1_2&quot;1"/>
      <sheetName val="Válvula_de_corte_tipo_RW_3_,4&quot;1"/>
      <sheetName val="Sum_e_inst__lavamanos_de_colg1"/>
      <sheetName val="Sum_e_inst__lavaplatos1"/>
      <sheetName val="Tubería_PVC_san_2&quot;_1"/>
      <sheetName val="Puntos_Sanitarios_2&quot;_1"/>
      <sheetName val="Puntos_Sanitarios_4&quot;__1"/>
      <sheetName val="TUBERIA_PVC_V_D__3&quot;_1"/>
      <sheetName val="TUBERIA_PVC_VD_4&quot;1"/>
      <sheetName val="TUBERIA_PVC_V_D__3&quot;_A__LL1"/>
      <sheetName val="TERMINAL_DE_VENTILACIÓN_D__3&quot;_1"/>
      <sheetName val="TUBERIA_PVCP_1_1-_2&quot;_1"/>
      <sheetName val="TUBERIA_PVC_P_D__1-_2&quot;1"/>
      <sheetName val="Tuberioa_PVC_3-_4&quot;_1"/>
      <sheetName val="TUBERIA_PVC_P_D__1&quot;1"/>
      <sheetName val="TUBERIA_PVC_P_D__1_1-2&quot;1"/>
      <sheetName val="CAJA_PLASTICA_PARA_VALVULAS_1"/>
      <sheetName val="Sum__e_inst__Inodoro_tanque1"/>
      <sheetName val="Sum__e_inst__orinal_de_llave1"/>
      <sheetName val="Sum__e_inst__ducha1"/>
      <sheetName val="Sum__e_inst__sanitario_niño1"/>
      <sheetName val="Canal_en_lamina_galv_cal_201"/>
      <sheetName val="Ventana_con_marco_lam_1"/>
      <sheetName val="Ventana_con_marco_corrediza1"/>
      <sheetName val="Puerta_doble_con_marco1"/>
      <sheetName val="Puerta_division_baño_1,12x1,601"/>
      <sheetName val="Puerta_division_baño_60x1,601"/>
      <sheetName val="Puerta_con_marco_entamborada1"/>
      <sheetName val="Espejo_en_cristal_4_mm1"/>
      <sheetName val="Espejo_en_cristal_4_mm_con_mar1"/>
      <sheetName val="Excavación_a_maquina1"/>
      <sheetName val="Cerramiento_exterior1"/>
      <sheetName val="PR_11"/>
      <sheetName val="Ruta_011"/>
      <sheetName val="AFECTACION_01_1"/>
      <sheetName val="EJECUCION_C1"/>
      <sheetName val="Inf_Financiera_011"/>
      <sheetName val="RUTA_021"/>
      <sheetName val="AFECTACION_021"/>
      <sheetName val="EJECUCION_C__021"/>
      <sheetName val="INF_FINANCIERA_021"/>
      <sheetName val="RUTA_031"/>
      <sheetName val="AFECTACION_031"/>
      <sheetName val="EJECUCION_C__031"/>
      <sheetName val="INF_FINANCIERA_031"/>
      <sheetName val="RUTA_041"/>
      <sheetName val="AFECTACION_041"/>
      <sheetName val="EJECUCION_C__041"/>
      <sheetName val="INF_FINANCIERA_041"/>
      <sheetName val="RUTA_051"/>
      <sheetName val="AFECTACION_051"/>
      <sheetName val="EJECUCION_C__051"/>
      <sheetName val="INF_FINANCIERA_051"/>
      <sheetName val="RUTA_061"/>
      <sheetName val="AFECTACION_061"/>
      <sheetName val="EJECUCION_C__061"/>
      <sheetName val="INF_FINANCIERA_061"/>
      <sheetName val="RUTA_071"/>
      <sheetName val="AFECTACION_071"/>
      <sheetName val="EJECUCION_C__071"/>
      <sheetName val="INF_FINANCIERA_071"/>
      <sheetName val="RUTA_081"/>
      <sheetName val="AFECTACION_081"/>
      <sheetName val="EJECUCION_C__081"/>
      <sheetName val="INF_FINANCIERA_081"/>
      <sheetName val="RUTA_091"/>
      <sheetName val="AFECTACION_091"/>
      <sheetName val="EJECUCION_C__091"/>
      <sheetName val="INF_FINANCIERA_091"/>
      <sheetName val="RUTA_101"/>
      <sheetName val="AFECTACION_101"/>
      <sheetName val="EJECUCION_C__101"/>
      <sheetName val="INF_FINANCIERA_101"/>
      <sheetName val="RUTA_111"/>
      <sheetName val="AFECTACION_111"/>
      <sheetName val="EJECUCION_C__111"/>
      <sheetName val="INF_FINANCIERA_111"/>
      <sheetName val="\Users\USUARIO\Downloads\a__aa1"/>
      <sheetName val="SEGUIM_Y_REPROG_MES_1_(2)1"/>
      <sheetName val="Conceptos_básicos1"/>
      <sheetName val="Introducción_a_las_funciones1"/>
      <sheetName val="MIN_y_MAX1"/>
      <sheetName val="Fecha_y_hora1"/>
      <sheetName val="Unir_texto_y_números1"/>
      <sheetName val="Instrucciones_SI1"/>
      <sheetName val="Funciones_condicionales1"/>
      <sheetName val="Asistente_para_funciones1"/>
      <sheetName val="Errores_de_fórmula1"/>
      <sheetName val="Obtener_más_información1"/>
      <sheetName val="_a__aaInformación_GRUPO_4_A_MI1"/>
      <sheetName val="Hoja1_(2)1"/>
      <sheetName val="Hoja1_(3)1"/>
      <sheetName val="aCCIDENTES_DE_1995_-_199638"/>
      <sheetName val="aCCIDENTES_DE_1995_-_1996_xls15"/>
      <sheetName val="ACTA_DE_MODIFICACION__(2)5"/>
      <sheetName val="\a__aaInformación_GRUPO_4\A_MI5"/>
      <sheetName val="Datos_Básicos4"/>
      <sheetName val="SUB_APU4"/>
      <sheetName val="Base_Muestras2"/>
      <sheetName val="Formulario_N°_42"/>
      <sheetName val="[aCCIDENTES_DE_1995_-_1996_xls2"/>
      <sheetName val="\\Escritorio\amv_2011\a__aaInf2"/>
      <sheetName val="\\Giovanni\administracion_vial2"/>
      <sheetName val="\MONTO_AGOTABLE_2010\a__aaInfo2"/>
      <sheetName val="\AMV___no_borrar\PRESUPUESTOS\2"/>
      <sheetName val="\I\AMV___no_borrar\PRESUPUESTO2"/>
      <sheetName val="\G\I\AMV___no_borrar\PRESUPUES2"/>
      <sheetName val="\A\a__aaInformación_GRUPO_4\A_2"/>
      <sheetName val="\G\A\a__aaInformación_GRUPO_4\2"/>
      <sheetName val="\I\A\a__aaInformación_GRUPO_4\2"/>
      <sheetName val="\K\a__aaInformación_GRUPO_4\A_2"/>
      <sheetName val="\I\K\a__aaInformación_GRUPO_4\2"/>
      <sheetName val="\H\a__aaInformación_GRUPO_4\A_2"/>
      <sheetName val="\I\H\a__aaInformación_GRUPO_4\2"/>
      <sheetName val="\\INTERVIALNUBE\Documents_and_2"/>
      <sheetName val="\Documents_and_Settings\Pedro_2"/>
      <sheetName val="\Documents_and_Settings\jviter2"/>
      <sheetName val="Conceptos_básicos2"/>
      <sheetName val="Introducción_a_las_funciones2"/>
      <sheetName val="MIN_y_MAX2"/>
      <sheetName val="Fecha_y_hora2"/>
      <sheetName val="Unir_texto_y_números2"/>
      <sheetName val="Instrucciones_SI2"/>
      <sheetName val="Funciones_condicionales2"/>
      <sheetName val="Asistente_para_funciones2"/>
      <sheetName val="Errores_de_fórmula2"/>
      <sheetName val="Obtener_más_información2"/>
      <sheetName val="\Mini_HP_Enero_2015\Proyectos_2"/>
      <sheetName val="\Volumes\USB_PIOLIN\Escritorio2"/>
      <sheetName val="Lista_obra2"/>
      <sheetName val="\\Sistemas_serv1\xx\Documents_2"/>
      <sheetName val="PR_12"/>
      <sheetName val="Ruta_012"/>
      <sheetName val="AFECTACION_01_2"/>
      <sheetName val="EJECUCION_C2"/>
      <sheetName val="Inf_Financiera_012"/>
      <sheetName val="RUTA_022"/>
      <sheetName val="AFECTACION_022"/>
      <sheetName val="EJECUCION_C__022"/>
      <sheetName val="INF_FINANCIERA_022"/>
      <sheetName val="RUTA_032"/>
      <sheetName val="AFECTACION_032"/>
      <sheetName val="EJECUCION_C__032"/>
      <sheetName val="INF_FINANCIERA_032"/>
      <sheetName val="RUTA_042"/>
      <sheetName val="AFECTACION_042"/>
      <sheetName val="EJECUCION_C__042"/>
      <sheetName val="INF_FINANCIERA_042"/>
      <sheetName val="RUTA_052"/>
      <sheetName val="AFECTACION_052"/>
      <sheetName val="EJECUCION_C__052"/>
      <sheetName val="INF_FINANCIERA_052"/>
      <sheetName val="RUTA_062"/>
      <sheetName val="AFECTACION_062"/>
      <sheetName val="EJECUCION_C__062"/>
      <sheetName val="INF_FINANCIERA_062"/>
      <sheetName val="RUTA_072"/>
      <sheetName val="AFECTACION_072"/>
      <sheetName val="EJECUCION_C__072"/>
      <sheetName val="INF_FINANCIERA_072"/>
      <sheetName val="RUTA_082"/>
      <sheetName val="AFECTACION_082"/>
      <sheetName val="EJECUCION_C__082"/>
      <sheetName val="INF_FINANCIERA_082"/>
      <sheetName val="RUTA_092"/>
      <sheetName val="AFECTACION_092"/>
      <sheetName val="EJECUCION_C__092"/>
      <sheetName val="INF_FINANCIERA_092"/>
      <sheetName val="RUTA_102"/>
      <sheetName val="AFECTACION_102"/>
      <sheetName val="EJECUCION_C__102"/>
      <sheetName val="INF_FINANCIERA_102"/>
      <sheetName val="RUTA_112"/>
      <sheetName val="AFECTACION_112"/>
      <sheetName val="EJECUCION_C__112"/>
      <sheetName val="INF_FINANCIERA_112"/>
      <sheetName val="Analisis_Mano_de_Obra2"/>
      <sheetName val="SEÑALIZACION_CINTA2"/>
      <sheetName val="TUBERIA_DESAGUE_DE_2&quot;2"/>
      <sheetName val="TUBERIA__DE_SUCCIÓN_DE_22"/>
      <sheetName val="TUBERIA_DE_PRESIÓN_1_1-2_RDE212"/>
      <sheetName val="TUBERIA_DE_1_1-22"/>
      <sheetName val="CODO_DE_1_1_2&quot;X90°2"/>
      <sheetName val="VALBULA_DE_PASO_DE_2&quot;2"/>
      <sheetName val="VALBULA_DE_CIERRE_DE_1_1_2&quot;_2"/>
      <sheetName val="TANQUE_HIDROACUMULADOR2"/>
      <sheetName val="ELECTROBOMBAS_CENTRIFUGAS2"/>
      <sheetName val="LOSA_SUPERIOR_DEL_TANQUE_2"/>
      <sheetName val="PAREDES_DEL_TANQUE2"/>
      <sheetName val="LOSA_DE_FONDO_DEL_TANQUE2"/>
      <sheetName val="SOLADO_DE_LIMP__2500_PSI2"/>
      <sheetName val="CUPULAS_TRAG_4X32"/>
      <sheetName val="SALIDA_SONIDO2"/>
      <sheetName val="CANAL_EN_LAMINA_GALV2"/>
      <sheetName val="CUBIERTA_LUXALON2"/>
      <sheetName val="TENDIDO_DE_CABLE_No_8_2"/>
      <sheetName val="VAR__COBRE_2_44X5-82"/>
      <sheetName val="CAJA_EN_MAMPOSTERÍA2"/>
      <sheetName val="CAJA_DE_PASO_METÁLICA2"/>
      <sheetName val="BAJANTE_ACOM__ELECTRICA_1&quot;2"/>
      <sheetName val="SISTEMA_DE_TIERRA_Y_MALLA2"/>
      <sheetName val="CERTIFICADO_DE_RECIBO2"/>
      <sheetName val="TRAMITE_APROBAR2"/>
      <sheetName val="APLIQUE_DE_25W2"/>
      <sheetName val="LUMINARIA_FLUORESCENTE_DE_2X322"/>
      <sheetName val="LÁMPARA_METAL_HALIDE_250W2"/>
      <sheetName val="DUCTO_PVC_DE_3&quot;2"/>
      <sheetName val="DUCTO_PVC_DE_1&quot;2"/>
      <sheetName val="TENDIDO_DE_ACOMETIDA_BIFÁSICA2"/>
      <sheetName val="TELERRUPTOR_BIPOLAR_DE_16_AM2"/>
      <sheetName val="TABLERO_MINIPRAGMA_DE_12_C2"/>
      <sheetName val="AUTOMÁTICO_INDUSTRIAL2"/>
      <sheetName val="AUTOMÁTICO_TIPO_RIEL_22"/>
      <sheetName val="AUTOMÁTICO_TIPO_RIEL_12"/>
      <sheetName val="SALIDA_PARA_PULSADOR2"/>
      <sheetName val="SALIDA_TOMA_MONOFACISA_102"/>
      <sheetName val="SALIDA_TOMA_MONOFASICA_122"/>
      <sheetName val="SALIDA_PARA_APLIQUE2"/>
      <sheetName val="SALIDA_LAMPARA_FLUORESCENTE2"/>
      <sheetName val="DERIVACION_DE_LUMINARIA2"/>
      <sheetName val="SALIDA_PARA_LÁMPARA_METAL2"/>
      <sheetName val="Transformador_25_KVA2"/>
      <sheetName val="Acometida_Subt_Baja_Tensión2"/>
      <sheetName val="Puesta_a_Tierra2"/>
      <sheetName val="Tablero_Bifasico_24_Circuitos2"/>
      <sheetName val="Salida_Luminaria_Cerrada2"/>
      <sheetName val="Salida_Toma_120_V2"/>
      <sheetName val="Salida_Toma_220_V2"/>
      <sheetName val="Tendido_Alumbrado_Publico2"/>
      <sheetName val="Ducto_Tuberia_Conduit_PVC_3_-42"/>
      <sheetName val="Sumin_e_Inst_luminaria_Brika2"/>
      <sheetName val="Sumin_e_Inst_luminaria_Cerrada2"/>
      <sheetName val="Sumin_e_Inst_Poste_ITO2"/>
      <sheetName val="Sumin_y_mont_Caja_metal2"/>
      <sheetName val="Sardinel_prefabricado_Tipo_A2"/>
      <sheetName val="LIMPIEZA_Y_DESCAPOTE2"/>
      <sheetName val="LOCALIZACIÓN_Y_REPLANTEO2"/>
      <sheetName val="DEMOLICON_DE_MUROS2"/>
      <sheetName val="EXCAVACION_MANUAL2"/>
      <sheetName val="Demolicion_de_Graderias_Exist2"/>
      <sheetName val="RELLENO_BASE_GRANULAR2"/>
      <sheetName val="RELLENO_TIERRA_NEGRA2"/>
      <sheetName val="CONCRETO_DE_LIMPIEZA2"/>
      <sheetName val="VIGA_DE_CIMIENTO2"/>
      <sheetName val="VIGA_AEREA2"/>
      <sheetName val="CERCHAS_CELOSIA2"/>
      <sheetName val="Sum_e_Inst_de_Medidor2"/>
      <sheetName val="Sum_e_Inst_de_lavamanos_de_emp2"/>
      <sheetName val="Muros_divisorios_bloque_No__42"/>
      <sheetName val="Pañete_sobre_muros2"/>
      <sheetName val="Pintura_tipo_koraza2"/>
      <sheetName val="Ceramica_30x30,_incluye_win_2"/>
      <sheetName val="Granito_Pulido2"/>
      <sheetName val="Bordillos_ducha_ceram_2"/>
      <sheetName val="poceta_de_aseo_en_granito2"/>
      <sheetName val="Alistado_de_piso_mortero_imp_2"/>
      <sheetName val="Piso_en_baldosa_de_granito2"/>
      <sheetName val="media_caña_en_granito2"/>
      <sheetName val="Alfajia_a_la_vista2"/>
      <sheetName val="Tubería_PVCS_2&quot;_2"/>
      <sheetName val="Tuberia_aguas_lluvias_bajante2"/>
      <sheetName val="Tuberia_PVC_aguas_lluvias_3&quot;2"/>
      <sheetName val="Puntos_Hidráulicos_1_2&quot;_2"/>
      <sheetName val="tuberia_pvc_ag_lluvia_4&quot;2"/>
      <sheetName val="tuberia_pvc_corrugada_6&quot;_2"/>
      <sheetName val="tuberia_pvc_corrugada_8&quot;_2"/>
      <sheetName val="Tubería_PVC_6&quot;_Tipo_Fort2"/>
      <sheetName val="FILTRO_DRENAJE_4&quot;2"/>
      <sheetName val="FILTRO_DRENAJE_6&quot;2"/>
      <sheetName val="FILTRO_DRENAJE_8&quot;2"/>
      <sheetName val="Tubería_PVC_4&quot;_corrugada_AN2"/>
      <sheetName val="Tuberia_PVC_6&quot;_Corrugada_AN2"/>
      <sheetName val="Tuberia_PVC_8&quot;_Corrugada_AN2"/>
      <sheetName val="Tubería_PVC_3&quot;_sanitaria2"/>
      <sheetName val="Tubería_PVC_4&quot;_sanitaria2"/>
      <sheetName val="Registro_RW_de_1&quot;2"/>
      <sheetName val="Registro_RW_de_1_1_2&quot;2"/>
      <sheetName val="Válvula_de_corte_tipo_RW_3_,4&quot;2"/>
      <sheetName val="Sum_e_inst__lavamanos_de_colg2"/>
      <sheetName val="Sum_e_inst__lavaplatos2"/>
      <sheetName val="Tubería_PVC_san_2&quot;_2"/>
      <sheetName val="Puntos_Sanitarios_2&quot;_2"/>
      <sheetName val="Puntos_Sanitarios_4&quot;__2"/>
      <sheetName val="TUBERIA_PVC_V_D__3&quot;_2"/>
      <sheetName val="TUBERIA_PVC_VD_4&quot;2"/>
      <sheetName val="TUBERIA_PVC_V_D__3&quot;_A__LL2"/>
      <sheetName val="TERMINAL_DE_VENTILACIÓN_D__3&quot;_2"/>
      <sheetName val="TUBERIA_PVCP_1_1-_2&quot;_2"/>
      <sheetName val="TUBERIA_PVC_P_D__1-_2&quot;2"/>
      <sheetName val="Tuberioa_PVC_3-_4&quot;_2"/>
      <sheetName val="TUBERIA_PVC_P_D__1&quot;2"/>
      <sheetName val="TUBERIA_PVC_P_D__1_1-2&quot;2"/>
      <sheetName val="CAJA_PLASTICA_PARA_VALVULAS_2"/>
      <sheetName val="Sum__e_inst__Inodoro_tanque2"/>
      <sheetName val="Sum__e_inst__orinal_de_llave2"/>
      <sheetName val="Sum__e_inst__ducha2"/>
      <sheetName val="Sum__e_inst__sanitario_niño2"/>
      <sheetName val="Canal_en_lamina_galv_cal_202"/>
      <sheetName val="Ventana_con_marco_lam_2"/>
      <sheetName val="Ventana_con_marco_corrediza2"/>
      <sheetName val="Puerta_doble_con_marco2"/>
      <sheetName val="Puerta_division_baño_1,12x1,602"/>
      <sheetName val="Puerta_division_baño_60x1,602"/>
      <sheetName val="Puerta_con_marco_entamborada2"/>
      <sheetName val="Espejo_en_cristal_4_mm2"/>
      <sheetName val="Espejo_en_cristal_4_mm_con_mar2"/>
      <sheetName val="Excavación_a_maquina2"/>
      <sheetName val="Cerramiento_exterior2"/>
      <sheetName val="\Users\USUARIO\Downloads\a__aa2"/>
      <sheetName val="Hoja1_(2)2"/>
      <sheetName val="Hoja1_(3)2"/>
      <sheetName val="_a__aaInformación_GRUPO_4_A_MI2"/>
      <sheetName val="SEGUIM_Y_REPROG_MES_1_(2)2"/>
      <sheetName val="Hoja3"/>
      <sheetName val="GENERAL"/>
      <sheetName val="Hoja6"/>
      <sheetName val="RESUMEN"/>
      <sheetName val="200.2"/>
      <sheetName val="201.7"/>
      <sheetName val="201.16"/>
      <sheetName val="210.2.2"/>
      <sheetName val="220.1"/>
      <sheetName val="221,1"/>
      <sheetName val="221,1p"/>
      <sheetName val="230,1P"/>
      <sheetName val="2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sheetName val="673.2 (2)"/>
      <sheetName val="800.2"/>
      <sheetName val="810.2"/>
      <sheetName val="700.1"/>
      <sheetName val="730.1"/>
      <sheetName val="900.2"/>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210.2.1"/>
      <sheetName val="460,1P"/>
      <sheetName val="642"/>
      <sheetName val="730.2"/>
      <sheetName val="740.1"/>
      <sheetName val="900.2 (1)"/>
      <sheetName val="621.1.2"/>
      <sheetName val="683.4P"/>
      <sheetName val="221.1"/>
      <sheetName val="683.1P"/>
      <sheetName val="3P "/>
      <sheetName val="683.3P"/>
      <sheetName val="673.1P"/>
      <sheetName val="PNP 4.7"/>
      <sheetName val="201.15"/>
      <sheetName val="201,7p"/>
      <sheetName val="TRIPLE"/>
      <sheetName val="673.2P "/>
      <sheetName val="623.1P"/>
      <sheetName val="621.1.3"/>
      <sheetName val="674.2"/>
      <sheetName val="220.2P"/>
      <sheetName val="683.4P "/>
      <sheetName val="683.3P (2)"/>
      <sheetName val="683.4P  (2)"/>
      <sheetName val="683.5P  "/>
      <sheetName val="4P"/>
      <sheetName val="Hoja5"/>
      <sheetName val="642.2P"/>
      <sheetName val="641,1"/>
      <sheetName val="Hoja2"/>
      <sheetName val="Hoja4"/>
      <sheetName val="INT 17"/>
      <sheetName val="INT 18"/>
      <sheetName val="INDICE"/>
      <sheetName val="EQUIPOS"/>
      <sheetName val="MANO DE OBRA"/>
      <sheetName val="TRANSPORTE"/>
      <sheetName val="_aCCIDENTES_DE_1995___1996_x_11"/>
      <sheetName val="//ccefici"/>
      <sheetName val="//d.docs.live.net/a  aaInformac"/>
      <sheetName val="_aCCIDENTES_DE_1995___1996_xl_2"/>
      <sheetName val="_aCCIDENTES_DE_1995___1996_xl_3"/>
      <sheetName val="_aCCIDENTES_DE_1995___1996_xl_4"/>
      <sheetName val="_aCCIDENTES_DE_1995___1996_xl_5"/>
      <sheetName val="ACTA No.1 "/>
      <sheetName val="ACTA No.5"/>
      <sheetName val="ACTA MAYORES - GENERAL"/>
      <sheetName val="Excavación - San Bernardo"/>
      <sheetName val="Solados - San Bernardo"/>
      <sheetName val="Bases - San Bernardo"/>
      <sheetName val="Placa - San Bernardo"/>
      <sheetName val="Elevaciones - San Bernardo"/>
      <sheetName val="Vigas - San Bernardo"/>
      <sheetName val="Neopreno - San Bernardo"/>
      <sheetName val="Acero - San Bernardo"/>
      <sheetName val="Pilote - San Bernardo"/>
      <sheetName val="Pilote - Caqueza"/>
      <sheetName val="Dren tuberia - San bernardo"/>
      <sheetName val="relleno sitio - San bernardo"/>
      <sheetName val="relleno recebo - San bernardo"/>
      <sheetName val="Baranda - San bernardo"/>
      <sheetName val="Acero A36- San Bernardo"/>
      <sheetName val="Excavación - Caqueza"/>
      <sheetName val="Solados - Caqueza"/>
      <sheetName val="Bases - Caqueza"/>
      <sheetName val="Elevaciones - Caqueza"/>
      <sheetName val="Placa - Caqueza"/>
      <sheetName val="Vigas - Caqueza"/>
      <sheetName val="Neopreno - Caqueza"/>
      <sheetName val="Acero - Caqueza"/>
      <sheetName val="Dren tuberia - Caqueza"/>
      <sheetName val="relleno sitio - Caqueza"/>
      <sheetName val="Preesfuerzo - Caqueza"/>
      <sheetName val="Acero A36- Caqueza"/>
      <sheetName val="relleno Estructuras - Caqueza"/>
      <sheetName val="Excavación - Gama"/>
      <sheetName val="Solados - Gama"/>
      <sheetName val="Bases - Gama "/>
      <sheetName val="Elevaciones - Gama"/>
      <sheetName val="Placas - Gama"/>
      <sheetName val="Vigas - Gama "/>
      <sheetName val="Neopreno - Gama"/>
      <sheetName val="Acero - Gama"/>
      <sheetName val="Dren tuberia - Gama"/>
      <sheetName val="relleno sitio - Gama"/>
      <sheetName val="relleno Recebo - Gama"/>
      <sheetName val="Baranda - Gama"/>
      <sheetName val="Pilote - Gama"/>
      <sheetName val="Acero A36- Gama"/>
      <sheetName val="Demolición concreto - Gama"/>
      <sheetName val="Demolición de estructura - Gama"/>
      <sheetName val="Solados - Belen"/>
      <sheetName val="Bases - Belen"/>
      <sheetName val="Elevaciones - Belen"/>
      <sheetName val="Placa - Belen"/>
      <sheetName val="Neopreno - Belen"/>
      <sheetName val="Acero - Belen"/>
      <sheetName val="Vigas - Belen"/>
      <sheetName val="Dren tuberia - Belen"/>
      <sheetName val="relleno recebo - Belen"/>
      <sheetName val="Baranda - Belen"/>
      <sheetName val="Acero A36- Belen"/>
      <sheetName val="Demolición - Belen"/>
      <sheetName val="Bases - Junca"/>
      <sheetName val="Excavación - Belen"/>
      <sheetName val="Pilote - Belen"/>
      <sheetName val="Cuneta - Junca"/>
      <sheetName val="Placa - junca"/>
      <sheetName val="acero - junca"/>
      <sheetName val="Neopreno - Junca"/>
      <sheetName val="Dren tuberia - junca"/>
      <sheetName val="relleno - junca"/>
      <sheetName val="Baranda - Junca"/>
      <sheetName val="Acero A36 - junca"/>
      <sheetName val="Excavación - Medina"/>
      <sheetName val="Solados - Medina"/>
      <sheetName val="Bases - Medina"/>
      <sheetName val="Elevaciones - Medina ."/>
      <sheetName val="Vigas - Medina"/>
      <sheetName val="Neopreno - Medina"/>
      <sheetName val="Elevaciones - Medina"/>
      <sheetName val="Pilote - Medina"/>
      <sheetName val="Acero - Medina"/>
      <sheetName val="relleno - Medina"/>
      <sheetName val="Geotextil - Medina"/>
      <sheetName val="Excavación Mecan- zipaquira"/>
      <sheetName val="Acero A588 - Medina"/>
      <sheetName val="Acero A36 - Medina"/>
      <sheetName val="Acero - Zipaquira"/>
      <sheetName val="Excavación manual - zipaquira"/>
      <sheetName val="Solados - Zipaquira"/>
      <sheetName val="Relleno comun - Zipaquira"/>
      <sheetName val="Bases - Zipaquira"/>
      <sheetName val="Arme carrilera - Zipaquira"/>
      <sheetName val="Tirafondos - Zipaquira"/>
      <sheetName val="Clavos - Zipaquira"/>
      <sheetName val="Eclisas - Zipaquira"/>
      <sheetName val="Elastomericos - Zipaquira"/>
      <sheetName val="Traviesas - Zipaquira"/>
      <sheetName val="Riel - Zipaquira"/>
      <sheetName val="Acero A588 - zipaquira"/>
      <sheetName val="Acero A36 - zipaquira"/>
      <sheetName val="Elevaciones - Zipaquira"/>
      <sheetName val="ACTA MAYORES SAN BERNANDO"/>
      <sheetName val="ACTA MAYORES CAQUEZA"/>
      <sheetName val="ACTA MAYORES BELEN"/>
      <sheetName val="ACTA MAYORES ZIPAQUIRA"/>
      <sheetName val="ACTA MAYORES JUNCA DEF."/>
      <sheetName val="ACTA MAYORES CANT CARUP DEF."/>
      <sheetName val="_aCCIDENTES_DE_1995___1996_xl_6"/>
      <sheetName val="_aCCIDENTES_DE_1995___1996_xl_7"/>
      <sheetName val="_aCCIDENTES_DE_1995___1996_xl_8"/>
      <sheetName val="_aCCIDENTES_DE_1995___1996_xl_9"/>
      <sheetName val="_aCCIDENTES_DE_1995___1996_x_10"/>
      <sheetName val="AC2-AG96"/>
      <sheetName val="aCCIDENTES_DE_1995_-_199639"/>
      <sheetName val="aCCIDENTES_DE_1995_-_199640"/>
      <sheetName val="aCCIDENTES_DE_1995_-_1996_xls16"/>
      <sheetName val="SUB_APU5"/>
      <sheetName val="Datos_Básicos5"/>
      <sheetName val="aCCIDENTES_DE_1995_-_199641"/>
      <sheetName val="aCCIDENTES_DE_1995_-_1996_xls17"/>
      <sheetName val="SUB_APU6"/>
      <sheetName val="ACTA_DE_MODIFICACION__(2)6"/>
      <sheetName val="\a__aaInformación_GRUPO_4\A_MI6"/>
      <sheetName val="Datos_Básicos6"/>
      <sheetName val="aCCIDENTES_DE_1995_-_199642"/>
      <sheetName val="aCCIDENTES_DE_1995_-_199644"/>
      <sheetName val="aCCIDENTES_DE_1995_-_1996_xls19"/>
      <sheetName val="SUB_APU8"/>
      <sheetName val="ACTA_DE_MODIFICACION__(2)8"/>
      <sheetName val="\a__aaInformación_GRUPO_4\A_MI8"/>
      <sheetName val="Datos_Básicos8"/>
      <sheetName val="aCCIDENTES_DE_1995_-_199643"/>
      <sheetName val="aCCIDENTES_DE_1995_-_1996_xls18"/>
      <sheetName val="SUB_APU7"/>
      <sheetName val="ACTA_DE_MODIFICACION__(2)7"/>
      <sheetName val="\a__aaInformación_GRUPO_4\A_MI7"/>
      <sheetName val="Datos_Básicos7"/>
      <sheetName val="aCCIDENTES_DE_1995_-_199645"/>
      <sheetName val="aCCIDENTES_DE_1995_-_1996_xls20"/>
      <sheetName val="SUB_APU9"/>
      <sheetName val="ACTA_DE_MODIFICACION__(2)9"/>
      <sheetName val="\a__aaInformación_GRUPO_4\A_MI9"/>
      <sheetName val="Datos_Básicos9"/>
      <sheetName val=" ACTA FINAL + MODIFICATORIA "/>
      <sheetName val="0. PORTADA"/>
      <sheetName val="1. FICHA INFORMATIVA"/>
      <sheetName val="PERSONAL"/>
      <sheetName val="2 y 3.  ESTADO"/>
      <sheetName val="4.  REG FOT."/>
      <sheetName val="4 reg Fot 2"/>
      <sheetName val="5.  INF. FINANCIERO"/>
      <sheetName val="6.  POLIZAS"/>
      <sheetName val="7.  BALANCE ACTIVIDADES"/>
      <sheetName val="8.  LIQUIDACION"/>
      <sheetName val="9. LISTA DE CHEQUEO"/>
      <sheetName val="GESPROY"/>
      <sheetName val="CAMBIA"/>
      <sheetName val="ACTA 9 (Espacio publico)"/>
      <sheetName val="ACTA 9  (VIAS)"/>
      <sheetName val="ACTA PIPMA 9"/>
      <sheetName val="PREACTA PIPMA 8 A-B-C-D-E y F "/>
      <sheetName val="1.4 Excavaciones a mano EP "/>
      <sheetName val="SALVEDAD 9"/>
      <sheetName val="TRANSPORTES (1)"/>
      <sheetName val="TRANSPORTES (2)"/>
      <sheetName val="1.4 Excavaciones a mano VIAS"/>
      <sheetName val="1.4 EXCAV PEP BARRIO BOLIVAR"/>
      <sheetName val="1.4 EXCAV PEP FRANCISCA"/>
      <sheetName val="2.1 Demolic anden PEP BOLIVAR"/>
      <sheetName val="2.1 Demol anden PEP FRCANAS"/>
      <sheetName val="2,2 Demolicion sardinel (EP) "/>
      <sheetName val="2.5 Excavaciones"/>
      <sheetName val="2.12 demolic pep bbolivar1"/>
      <sheetName val="3.1 conformacion"/>
      <sheetName val="3,2 Base "/>
      <sheetName val="3,3 Sub base"/>
      <sheetName val="NP 54 MDC-19"/>
      <sheetName val=" 3.11 NP68 MDC19"/>
      <sheetName val="3.14 Tpte Base"/>
      <sheetName val="3,15 Tpte Sub base1"/>
      <sheetName val="NP2 MAT de mejoramiento"/>
      <sheetName val="3.16 Tpte mat  mejoramiento"/>
      <sheetName val="3.17  TPTE MDC 19"/>
      <sheetName val="NP55 TRANSPORTE MDC-19 CHR"/>
      <sheetName val="3.19 ACERO DE REFUERZO 420 (1)"/>
      <sheetName val="3.22 Acero pasajunta y anclaje"/>
      <sheetName val="4.1 RELLENO MAT. ANDEN 8"/>
      <sheetName val="4.1 rell pep frcnas"/>
      <sheetName val="4.1 rell bbolivar"/>
      <sheetName val="TRANSPORTES"/>
      <sheetName val="4.3 anden B40"/>
      <sheetName val="4.3 Anden B40 frcnas"/>
      <sheetName val="4.16A PARADERO FRANCISCANAS"/>
      <sheetName val="4.16D PARADERO B.BOLIVAR"/>
      <sheetName val=" 4.3i-4.4i-4.51i  TPTES B40 "/>
      <sheetName val=" 4.13i-4.43i-4.44i tpte bordill"/>
      <sheetName val="4.16.13.9 S.E.I DURANTA"/>
      <sheetName val="4.4 EMPRADIZACIÓN"/>
      <sheetName val="4.4 prado pep bbolivar"/>
      <sheetName val="4.4 prado pep frcnas"/>
      <sheetName val="4,41 BORDILLO A80 (EP)"/>
      <sheetName val="4,43 SARDINEL A-10"/>
      <sheetName val="4,44 SARDINEL A-170 FALTANTE"/>
      <sheetName val="5.3 SEÑAL VTCAL"/>
      <sheetName val="5.4 SEÑAL BANDERA"/>
      <sheetName val="5.6 TACHAS REFLECTIVAS"/>
      <sheetName val="8.3 Reposicion Sumidero sencill"/>
      <sheetName val="8.5 EMPALME SUMIDEROS"/>
      <sheetName val="8.7 DEMOLICION SUMIDEROS"/>
      <sheetName val="NP1 Corte Pav DISCO"/>
      <sheetName val="NP5 Demolicion losa concret"/>
      <sheetName val="N.P 05  demol losas ccto BBoliv"/>
      <sheetName val="NP30 Tuberia PVC 10&quot; sumideros"/>
      <sheetName val="NP37 Sumidero sencillo"/>
      <sheetName val="NP50 Demolicion T. Recamara"/>
      <sheetName val="NP53 SELLO DE JUNTAS MORTERO"/>
      <sheetName val="NP55 IMPRIMANTE ML"/>
      <sheetName val="NP56 IMPRIMANTE M2"/>
      <sheetName val="NP 57  VTCAL con CURVA"/>
      <sheetName val="NP60 DEMARCACION VIAL ML"/>
      <sheetName val="NP61 DEMARCACIÓN VIAL  M2"/>
      <sheetName val="\Nuevos APU Córdoba\a  aaInform"/>
      <sheetName val="\E\Nuevos APU Córdoba\a  aaInfo"/>
      <sheetName val="\Users\JoseGabriel\Documents\Mi"/>
      <sheetName val="CANT OBRA"/>
      <sheetName val="\Users\ANDRES FELIPE MUÑOZ\Down"/>
      <sheetName val="COSTOS UNITARIOS"/>
      <sheetName val="CA-2909"/>
      <sheetName val="G.G"/>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DUB-823"/>
      <sheetName val="GPI 526"/>
      <sheetName val="SKJ452"/>
      <sheetName val="ITA878"/>
      <sheetName val="AEA-944"/>
      <sheetName val="XXJ617"/>
      <sheetName val="SNG_855"/>
      <sheetName val="VEA 374"/>
      <sheetName val="HFB024"/>
      <sheetName val="PAJ825"/>
      <sheetName val="Paral. 1"/>
      <sheetName val="Paral. 2"/>
      <sheetName val="PORTADA"/>
      <sheetName val="ADMINISTRATIVOS"/>
      <sheetName val="DESC MPAL Y AIU"/>
      <sheetName val="FCN"/>
      <sheetName val="CONCRETOS Y MORTEROS"/>
      <sheetName val="PROYECCIÓN DE COSTOS"/>
      <sheetName val="PROYECCIÓN DE COSTO CLASIFICADO"/>
      <sheetName val="PROYECCIÓN DE COSTO OBRA"/>
      <sheetName val="PROYECCIÓN DE AIU"/>
      <sheetName val="PROYECCIÓN DE AIU (2)"/>
      <sheetName val="PROYECCIÓN DE PAGA &amp; PMT"/>
      <sheetName val="LINEA BASE SALARIOS"/>
      <sheetName val="ANALISIS RESUMIDOS"/>
      <sheetName val="Tabla CONPES 3714"/>
      <sheetName val="_aCCIDENTES_DE_1995___1996_x_13"/>
      <sheetName val="_aCCIDENTES_DE_1995___1996_x_12"/>
      <sheetName val="Paral. 3"/>
      <sheetName val="Paral.4"/>
      <sheetName val="Coloc. e Interc. Tapones"/>
      <sheetName val="Cambio de Valv."/>
      <sheetName val="Interc de Hidr."/>
      <sheetName val="Itemes Renovación"/>
      <sheetName val="Interc.tapones"/>
      <sheetName val="Interc.válv."/>
      <sheetName val="Varios."/>
      <sheetName val="Base_Muestras3"/>
      <sheetName val="Formulario_N°_43"/>
      <sheetName val="\\Giovanni\administracion_vial3"/>
      <sheetName val="\MONTO_AGOTABLE_2010\a__aaInfo3"/>
      <sheetName val="\AMV___no_borrar\PRESUPUESTOS\3"/>
      <sheetName val="\I\AMV___no_borrar\PRESUPUESTO3"/>
      <sheetName val="\G\I\AMV___no_borrar\PRESUPUES3"/>
      <sheetName val="\A\a__aaInformación_GRUPO_4\A_3"/>
      <sheetName val="\G\A\a__aaInformación_GRUPO_4\3"/>
      <sheetName val="\I\A\a__aaInformación_GRUPO_4\3"/>
      <sheetName val="\K\a__aaInformación_GRUPO_4\A_3"/>
      <sheetName val="\I\K\a__aaInformación_GRUPO_4\3"/>
      <sheetName val="\H\a__aaInformación_GRUPO_4\A_3"/>
      <sheetName val="\I\H\a__aaInformación_GRUPO_4\3"/>
      <sheetName val="\\INTERVIALNUBE\Documents_and_3"/>
      <sheetName val="[aCCIDENTES_DE_1995_-_1996_xls3"/>
      <sheetName val="\\Escritorio\amv_2011\a__aaInf3"/>
      <sheetName val="Lista_obra3"/>
      <sheetName val="\Documents_and_Settings\Pedro_3"/>
      <sheetName val="\Documents_and_Settings\jviter3"/>
      <sheetName val="\\Sistemas_serv1\xx\Documents_3"/>
      <sheetName val="\Mini_HP_Enero_2015\Proyectos_3"/>
      <sheetName val="\Volumes\USB_PIOLIN\Escritorio3"/>
      <sheetName val="Analisis_Mano_de_Obra3"/>
      <sheetName val="SEÑALIZACION_CINTA3"/>
      <sheetName val="TUBERIA_DESAGUE_DE_2&quot;3"/>
      <sheetName val="TUBERIA__DE_SUCCIÓN_DE_23"/>
      <sheetName val="TUBERIA_DE_PRESIÓN_1_1-2_RDE213"/>
      <sheetName val="TUBERIA_DE_1_1-23"/>
      <sheetName val="CODO_DE_1_1_2&quot;X90°3"/>
      <sheetName val="VALBULA_DE_PASO_DE_2&quot;3"/>
      <sheetName val="VALBULA_DE_CIERRE_DE_1_1_2&quot;_3"/>
      <sheetName val="TANQUE_HIDROACUMULADOR3"/>
      <sheetName val="ELECTROBOMBAS_CENTRIFUGAS3"/>
      <sheetName val="LOSA_SUPERIOR_DEL_TANQUE_3"/>
      <sheetName val="PAREDES_DEL_TANQUE3"/>
      <sheetName val="LOSA_DE_FONDO_DEL_TANQUE3"/>
      <sheetName val="SOLADO_DE_LIMP__2500_PSI3"/>
      <sheetName val="CUPULAS_TRAG_4X33"/>
      <sheetName val="SALIDA_SONIDO3"/>
      <sheetName val="CANAL_EN_LAMINA_GALV3"/>
      <sheetName val="CUBIERTA_LUXALON3"/>
      <sheetName val="TENDIDO_DE_CABLE_No_8_3"/>
      <sheetName val="VAR__COBRE_2_44X5-83"/>
      <sheetName val="CAJA_EN_MAMPOSTERÍA3"/>
      <sheetName val="CAJA_DE_PASO_METÁLICA3"/>
      <sheetName val="BAJANTE_ACOM__ELECTRICA_1&quot;3"/>
      <sheetName val="SISTEMA_DE_TIERRA_Y_MALLA3"/>
      <sheetName val="CERTIFICADO_DE_RECIBO3"/>
      <sheetName val="TRAMITE_APROBAR3"/>
      <sheetName val="APLIQUE_DE_25W3"/>
      <sheetName val="LUMINARIA_FLUORESCENTE_DE_2X323"/>
      <sheetName val="LÁMPARA_METAL_HALIDE_250W3"/>
      <sheetName val="DUCTO_PVC_DE_3&quot;3"/>
      <sheetName val="DUCTO_PVC_DE_1&quot;3"/>
      <sheetName val="TENDIDO_DE_ACOMETIDA_BIFÁSICA3"/>
      <sheetName val="TELERRUPTOR_BIPOLAR_DE_16_AM3"/>
      <sheetName val="TABLERO_MINIPRAGMA_DE_12_C3"/>
      <sheetName val="AUTOMÁTICO_INDUSTRIAL3"/>
      <sheetName val="AUTOMÁTICO_TIPO_RIEL_23"/>
      <sheetName val="AUTOMÁTICO_TIPO_RIEL_13"/>
      <sheetName val="SALIDA_PARA_PULSADOR3"/>
      <sheetName val="SALIDA_TOMA_MONOFACISA_103"/>
      <sheetName val="SALIDA_TOMA_MONOFASICA_123"/>
      <sheetName val="SALIDA_PARA_APLIQUE3"/>
      <sheetName val="SALIDA_LAMPARA_FLUORESCENTE3"/>
      <sheetName val="DERIVACION_DE_LUMINARIA3"/>
      <sheetName val="SALIDA_PARA_LÁMPARA_METAL3"/>
      <sheetName val="Transformador_25_KVA3"/>
      <sheetName val="Acometida_Subt_Baja_Tensión3"/>
      <sheetName val="Puesta_a_Tierra3"/>
      <sheetName val="Tablero_Bifasico_24_Circuitos3"/>
      <sheetName val="Salida_Luminaria_Cerrada3"/>
      <sheetName val="Salida_Toma_120_V3"/>
      <sheetName val="Salida_Toma_220_V3"/>
      <sheetName val="Tendido_Alumbrado_Publico3"/>
      <sheetName val="Ducto_Tuberia_Conduit_PVC_3_-43"/>
      <sheetName val="Sumin_e_Inst_luminaria_Brika3"/>
      <sheetName val="Sumin_e_Inst_luminaria_Cerrada3"/>
      <sheetName val="Sumin_e_Inst_Poste_ITO3"/>
      <sheetName val="Sumin_y_mont_Caja_metal3"/>
      <sheetName val="Sardinel_prefabricado_Tipo_A3"/>
      <sheetName val="LIMPIEZA_Y_DESCAPOTE3"/>
      <sheetName val="LOCALIZACIÓN_Y_REPLANTEO3"/>
      <sheetName val="DEMOLICON_DE_MUROS3"/>
      <sheetName val="EXCAVACION_MANUAL3"/>
      <sheetName val="Demolicion_de_Graderias_Exist3"/>
      <sheetName val="RELLENO_BASE_GRANULAR3"/>
      <sheetName val="RELLENO_TIERRA_NEGRA3"/>
      <sheetName val="CONCRETO_DE_LIMPIEZA3"/>
      <sheetName val="VIGA_DE_CIMIENTO3"/>
      <sheetName val="VIGA_AEREA3"/>
      <sheetName val="CERCHAS_CELOSIA3"/>
      <sheetName val="Sum_e_Inst_de_Medidor3"/>
      <sheetName val="Sum_e_Inst_de_lavamanos_de_emp3"/>
      <sheetName val="Muros_divisorios_bloque_No__43"/>
      <sheetName val="Pañete_sobre_muros3"/>
      <sheetName val="Pintura_tipo_koraza3"/>
      <sheetName val="Ceramica_30x30,_incluye_win_3"/>
      <sheetName val="Granito_Pulido3"/>
      <sheetName val="Bordillos_ducha_ceram_3"/>
      <sheetName val="poceta_de_aseo_en_granito3"/>
      <sheetName val="Alistado_de_piso_mortero_imp_3"/>
      <sheetName val="Piso_en_baldosa_de_granito3"/>
      <sheetName val="media_caña_en_granito3"/>
      <sheetName val="Alfajia_a_la_vista3"/>
      <sheetName val="Tubería_PVCS_2&quot;_3"/>
      <sheetName val="Tuberia_aguas_lluvias_bajante3"/>
      <sheetName val="Tuberia_PVC_aguas_lluvias_3&quot;3"/>
      <sheetName val="Puntos_Hidráulicos_1_2&quot;_3"/>
      <sheetName val="tuberia_pvc_ag_lluvia_4&quot;3"/>
      <sheetName val="tuberia_pvc_corrugada_6&quot;_3"/>
      <sheetName val="tuberia_pvc_corrugada_8&quot;_3"/>
      <sheetName val="Tubería_PVC_6&quot;_Tipo_Fort3"/>
      <sheetName val="FILTRO_DRENAJE_4&quot;3"/>
      <sheetName val="FILTRO_DRENAJE_6&quot;3"/>
      <sheetName val="FILTRO_DRENAJE_8&quot;3"/>
      <sheetName val="Tubería_PVC_4&quot;_corrugada_AN3"/>
      <sheetName val="Tuberia_PVC_6&quot;_Corrugada_AN3"/>
      <sheetName val="Tuberia_PVC_8&quot;_Corrugada_AN3"/>
      <sheetName val="Tubería_PVC_3&quot;_sanitaria3"/>
      <sheetName val="Tubería_PVC_4&quot;_sanitaria3"/>
      <sheetName val="Registro_RW_de_1&quot;3"/>
      <sheetName val="Registro_RW_de_1_1_2&quot;3"/>
      <sheetName val="Válvula_de_corte_tipo_RW_3_,4&quot;3"/>
      <sheetName val="Sum_e_inst__lavamanos_de_colg3"/>
      <sheetName val="Sum_e_inst__lavaplatos3"/>
      <sheetName val="Tubería_PVC_san_2&quot;_3"/>
      <sheetName val="Puntos_Sanitarios_2&quot;_3"/>
      <sheetName val="Puntos_Sanitarios_4&quot;__3"/>
      <sheetName val="TUBERIA_PVC_V_D__3&quot;_3"/>
      <sheetName val="TUBERIA_PVC_VD_4&quot;3"/>
      <sheetName val="TUBERIA_PVC_V_D__3&quot;_A__LL3"/>
      <sheetName val="TERMINAL_DE_VENTILACIÓN_D__3&quot;_3"/>
      <sheetName val="TUBERIA_PVCP_1_1-_2&quot;_3"/>
      <sheetName val="TUBERIA_PVC_P_D__1-_2&quot;3"/>
      <sheetName val="Tuberioa_PVC_3-_4&quot;_3"/>
      <sheetName val="TUBERIA_PVC_P_D__1&quot;3"/>
      <sheetName val="TUBERIA_PVC_P_D__1_1-2&quot;3"/>
      <sheetName val="CAJA_PLASTICA_PARA_VALVULAS_3"/>
      <sheetName val="Sum__e_inst__Inodoro_tanque3"/>
      <sheetName val="Sum__e_inst__orinal_de_llave3"/>
      <sheetName val="Sum__e_inst__ducha3"/>
      <sheetName val="Sum__e_inst__sanitario_niño3"/>
      <sheetName val="Canal_en_lamina_galv_cal_203"/>
      <sheetName val="Ventana_con_marco_lam_3"/>
      <sheetName val="Ventana_con_marco_corrediza3"/>
      <sheetName val="Puerta_doble_con_marco3"/>
      <sheetName val="Puerta_division_baño_1,12x1,603"/>
      <sheetName val="Puerta_division_baño_60x1,603"/>
      <sheetName val="Puerta_con_marco_entamborada3"/>
      <sheetName val="Espejo_en_cristal_4_mm3"/>
      <sheetName val="Espejo_en_cristal_4_mm_con_mar3"/>
      <sheetName val="Excavación_a_maquina3"/>
      <sheetName val="Cerramiento_exterior3"/>
      <sheetName val="PR_13"/>
      <sheetName val="Ruta_013"/>
      <sheetName val="AFECTACION_01_3"/>
      <sheetName val="EJECUCION_C3"/>
      <sheetName val="Inf_Financiera_013"/>
      <sheetName val="RUTA_023"/>
      <sheetName val="AFECTACION_023"/>
      <sheetName val="EJECUCION_C__023"/>
      <sheetName val="INF_FINANCIERA_023"/>
      <sheetName val="RUTA_033"/>
      <sheetName val="AFECTACION_033"/>
      <sheetName val="EJECUCION_C__033"/>
      <sheetName val="INF_FINANCIERA_033"/>
      <sheetName val="RUTA_043"/>
      <sheetName val="AFECTACION_043"/>
      <sheetName val="EJECUCION_C__043"/>
      <sheetName val="INF_FINANCIERA_043"/>
      <sheetName val="RUTA_053"/>
      <sheetName val="AFECTACION_053"/>
      <sheetName val="EJECUCION_C__053"/>
      <sheetName val="INF_FINANCIERA_053"/>
      <sheetName val="RUTA_063"/>
      <sheetName val="AFECTACION_063"/>
      <sheetName val="EJECUCION_C__063"/>
      <sheetName val="INF_FINANCIERA_063"/>
      <sheetName val="RUTA_073"/>
      <sheetName val="AFECTACION_073"/>
      <sheetName val="EJECUCION_C__073"/>
      <sheetName val="INF_FINANCIERA_073"/>
      <sheetName val="RUTA_083"/>
      <sheetName val="AFECTACION_083"/>
      <sheetName val="EJECUCION_C__083"/>
      <sheetName val="INF_FINANCIERA_083"/>
      <sheetName val="RUTA_093"/>
      <sheetName val="AFECTACION_093"/>
      <sheetName val="EJECUCION_C__093"/>
      <sheetName val="INF_FINANCIERA_093"/>
      <sheetName val="RUTA_103"/>
      <sheetName val="AFECTACION_103"/>
      <sheetName val="EJECUCION_C__103"/>
      <sheetName val="INF_FINANCIERA_103"/>
      <sheetName val="RUTA_113"/>
      <sheetName val="AFECTACION_113"/>
      <sheetName val="EJECUCION_C__113"/>
      <sheetName val="INF_FINANCIERA_113"/>
      <sheetName val="\Users\USUARIO\Downloads\a__aa3"/>
      <sheetName val="SEGUIM_Y_REPROG_MES_1_(2)3"/>
      <sheetName val="Conceptos_básicos3"/>
      <sheetName val="Introducción_a_las_funciones3"/>
      <sheetName val="MIN_y_MAX3"/>
      <sheetName val="Fecha_y_hora3"/>
      <sheetName val="Unir_texto_y_números3"/>
      <sheetName val="Instrucciones_SI3"/>
      <sheetName val="Funciones_condicionales3"/>
      <sheetName val="Asistente_para_funciones3"/>
      <sheetName val="Errores_de_fórmula3"/>
      <sheetName val="Obtener_más_información3"/>
      <sheetName val="_a__aaInformación_GRUPO_4_A_MI3"/>
      <sheetName val="Hoja1_(2)3"/>
      <sheetName val="Hoja1_(3)3"/>
      <sheetName val="Base_Muestras4"/>
      <sheetName val="Formulario_N°_44"/>
      <sheetName val="[aCCIDENTES_DE_1995_-_1996_xls4"/>
      <sheetName val="\\Escritorio\amv_2011\a__aaInf4"/>
      <sheetName val="\\Giovanni\administracion_vial4"/>
      <sheetName val="\MONTO_AGOTABLE_2010\a__aaInfo4"/>
      <sheetName val="\AMV___no_borrar\PRESUPUESTOS\4"/>
      <sheetName val="\I\AMV___no_borrar\PRESUPUESTO4"/>
      <sheetName val="\G\I\AMV___no_borrar\PRESUPUES4"/>
      <sheetName val="\A\a__aaInformación_GRUPO_4\A_4"/>
      <sheetName val="\G\A\a__aaInformación_GRUPO_4\4"/>
      <sheetName val="\I\A\a__aaInformación_GRUPO_4\4"/>
      <sheetName val="\K\a__aaInformación_GRUPO_4\A_4"/>
      <sheetName val="\I\K\a__aaInformación_GRUPO_4\4"/>
      <sheetName val="\H\a__aaInformación_GRUPO_4\A_4"/>
      <sheetName val="\I\H\a__aaInformación_GRUPO_4\4"/>
      <sheetName val="\\INTERVIALNUBE\Documents_and_4"/>
      <sheetName val="\Documents_and_Settings\Pedro_4"/>
      <sheetName val="\Documents_and_Settings\jviter4"/>
      <sheetName val="Conceptos_básicos4"/>
      <sheetName val="Introducción_a_las_funciones4"/>
      <sheetName val="MIN_y_MAX4"/>
      <sheetName val="Fecha_y_hora4"/>
      <sheetName val="Unir_texto_y_números4"/>
      <sheetName val="Instrucciones_SI4"/>
      <sheetName val="Funciones_condicionales4"/>
      <sheetName val="Asistente_para_funciones4"/>
      <sheetName val="Errores_de_fórmula4"/>
      <sheetName val="Obtener_más_información4"/>
      <sheetName val="\Mini_HP_Enero_2015\Proyectos_4"/>
      <sheetName val="\Volumes\USB_PIOLIN\Escritorio4"/>
      <sheetName val="Lista_obra4"/>
      <sheetName val="\\Sistemas_serv1\xx\Documents_4"/>
      <sheetName val="PR_14"/>
      <sheetName val="Ruta_014"/>
      <sheetName val="AFECTACION_01_4"/>
      <sheetName val="EJECUCION_C4"/>
      <sheetName val="Inf_Financiera_014"/>
      <sheetName val="RUTA_024"/>
      <sheetName val="AFECTACION_024"/>
      <sheetName val="EJECUCION_C__024"/>
      <sheetName val="INF_FINANCIERA_024"/>
      <sheetName val="RUTA_034"/>
      <sheetName val="AFECTACION_034"/>
      <sheetName val="EJECUCION_C__034"/>
      <sheetName val="INF_FINANCIERA_034"/>
      <sheetName val="RUTA_044"/>
      <sheetName val="AFECTACION_044"/>
      <sheetName val="EJECUCION_C__044"/>
      <sheetName val="INF_FINANCIERA_044"/>
      <sheetName val="RUTA_054"/>
      <sheetName val="AFECTACION_054"/>
      <sheetName val="EJECUCION_C__054"/>
      <sheetName val="INF_FINANCIERA_054"/>
      <sheetName val="RUTA_064"/>
      <sheetName val="AFECTACION_064"/>
      <sheetName val="EJECUCION_C__064"/>
      <sheetName val="INF_FINANCIERA_064"/>
      <sheetName val="RUTA_074"/>
      <sheetName val="AFECTACION_074"/>
      <sheetName val="EJECUCION_C__074"/>
      <sheetName val="INF_FINANCIERA_074"/>
      <sheetName val="RUTA_084"/>
      <sheetName val="AFECTACION_084"/>
      <sheetName val="EJECUCION_C__084"/>
      <sheetName val="INF_FINANCIERA_084"/>
      <sheetName val="RUTA_094"/>
      <sheetName val="AFECTACION_094"/>
      <sheetName val="EJECUCION_C__094"/>
      <sheetName val="INF_FINANCIERA_094"/>
      <sheetName val="RUTA_104"/>
      <sheetName val="AFECTACION_104"/>
      <sheetName val="EJECUCION_C__104"/>
      <sheetName val="INF_FINANCIERA_104"/>
      <sheetName val="RUTA_114"/>
      <sheetName val="AFECTACION_114"/>
      <sheetName val="EJECUCION_C__114"/>
      <sheetName val="INF_FINANCIERA_114"/>
      <sheetName val="Analisis_Mano_de_Obra4"/>
      <sheetName val="SEÑALIZACION_CINTA4"/>
      <sheetName val="TUBERIA_DESAGUE_DE_2&quot;4"/>
      <sheetName val="TUBERIA__DE_SUCCIÓN_DE_24"/>
      <sheetName val="TUBERIA_DE_PRESIÓN_1_1-2_RDE214"/>
      <sheetName val="TUBERIA_DE_1_1-24"/>
      <sheetName val="CODO_DE_1_1_2&quot;X90°4"/>
      <sheetName val="VALBULA_DE_PASO_DE_2&quot;4"/>
      <sheetName val="VALBULA_DE_CIERRE_DE_1_1_2&quot;_4"/>
      <sheetName val="TANQUE_HIDROACUMULADOR4"/>
      <sheetName val="ELECTROBOMBAS_CENTRIFUGAS4"/>
      <sheetName val="LOSA_SUPERIOR_DEL_TANQUE_4"/>
      <sheetName val="PAREDES_DEL_TANQUE4"/>
      <sheetName val="LOSA_DE_FONDO_DEL_TANQUE4"/>
      <sheetName val="SOLADO_DE_LIMP__2500_PSI4"/>
      <sheetName val="CUPULAS_TRAG_4X34"/>
      <sheetName val="SALIDA_SONIDO4"/>
      <sheetName val="CANAL_EN_LAMINA_GALV4"/>
      <sheetName val="CUBIERTA_LUXALON4"/>
      <sheetName val="TENDIDO_DE_CABLE_No_8_4"/>
      <sheetName val="VAR__COBRE_2_44X5-84"/>
      <sheetName val="CAJA_EN_MAMPOSTERÍA4"/>
      <sheetName val="CAJA_DE_PASO_METÁLICA4"/>
      <sheetName val="BAJANTE_ACOM__ELECTRICA_1&quot;4"/>
      <sheetName val="SISTEMA_DE_TIERRA_Y_MALLA4"/>
      <sheetName val="CERTIFICADO_DE_RECIBO4"/>
      <sheetName val="TRAMITE_APROBAR4"/>
      <sheetName val="APLIQUE_DE_25W4"/>
      <sheetName val="LUMINARIA_FLUORESCENTE_DE_2X324"/>
      <sheetName val="LÁMPARA_METAL_HALIDE_250W4"/>
      <sheetName val="DUCTO_PVC_DE_3&quot;4"/>
      <sheetName val="DUCTO_PVC_DE_1&quot;4"/>
      <sheetName val="TENDIDO_DE_ACOMETIDA_BIFÁSICA4"/>
      <sheetName val="TELERRUPTOR_BIPOLAR_DE_16_AM4"/>
      <sheetName val="TABLERO_MINIPRAGMA_DE_12_C4"/>
      <sheetName val="AUTOMÁTICO_INDUSTRIAL4"/>
      <sheetName val="AUTOMÁTICO_TIPO_RIEL_24"/>
      <sheetName val="AUTOMÁTICO_TIPO_RIEL_14"/>
      <sheetName val="SALIDA_PARA_PULSADOR4"/>
      <sheetName val="SALIDA_TOMA_MONOFACISA_104"/>
      <sheetName val="SALIDA_TOMA_MONOFASICA_124"/>
      <sheetName val="SALIDA_PARA_APLIQUE4"/>
      <sheetName val="SALIDA_LAMPARA_FLUORESCENTE4"/>
      <sheetName val="DERIVACION_DE_LUMINARIA4"/>
      <sheetName val="SALIDA_PARA_LÁMPARA_METAL4"/>
      <sheetName val="Transformador_25_KVA4"/>
      <sheetName val="Acometida_Subt_Baja_Tensión4"/>
      <sheetName val="Puesta_a_Tierra4"/>
      <sheetName val="Tablero_Bifasico_24_Circuitos4"/>
      <sheetName val="Salida_Luminaria_Cerrada4"/>
      <sheetName val="Salida_Toma_120_V4"/>
      <sheetName val="Salida_Toma_220_V4"/>
      <sheetName val="Tendido_Alumbrado_Publico4"/>
      <sheetName val="Ducto_Tuberia_Conduit_PVC_3_-44"/>
      <sheetName val="Sumin_e_Inst_luminaria_Brika4"/>
      <sheetName val="Sumin_e_Inst_luminaria_Cerrada4"/>
      <sheetName val="Sumin_e_Inst_Poste_ITO4"/>
      <sheetName val="Sumin_y_mont_Caja_metal4"/>
      <sheetName val="Sardinel_prefabricado_Tipo_A4"/>
      <sheetName val="LIMPIEZA_Y_DESCAPOTE4"/>
      <sheetName val="LOCALIZACIÓN_Y_REPLANTEO4"/>
      <sheetName val="DEMOLICON_DE_MUROS4"/>
      <sheetName val="EXCAVACION_MANUAL4"/>
      <sheetName val="Demolicion_de_Graderias_Exist4"/>
      <sheetName val="RELLENO_BASE_GRANULAR4"/>
      <sheetName val="RELLENO_TIERRA_NEGRA4"/>
      <sheetName val="CONCRETO_DE_LIMPIEZA4"/>
      <sheetName val="VIGA_DE_CIMIENTO4"/>
      <sheetName val="VIGA_AEREA4"/>
      <sheetName val="CERCHAS_CELOSIA4"/>
      <sheetName val="Sum_e_Inst_de_Medidor4"/>
      <sheetName val="Sum_e_Inst_de_lavamanos_de_emp4"/>
      <sheetName val="Muros_divisorios_bloque_No__44"/>
      <sheetName val="Pañete_sobre_muros4"/>
      <sheetName val="Pintura_tipo_koraza4"/>
      <sheetName val="Ceramica_30x30,_incluye_win_4"/>
      <sheetName val="Granito_Pulido4"/>
      <sheetName val="Bordillos_ducha_ceram_4"/>
      <sheetName val="poceta_de_aseo_en_granito4"/>
      <sheetName val="Alistado_de_piso_mortero_imp_4"/>
      <sheetName val="Piso_en_baldosa_de_granito4"/>
      <sheetName val="media_caña_en_granito4"/>
      <sheetName val="Alfajia_a_la_vista4"/>
      <sheetName val="Tubería_PVCS_2&quot;_4"/>
      <sheetName val="Tuberia_aguas_lluvias_bajante4"/>
      <sheetName val="Tuberia_PVC_aguas_lluvias_3&quot;4"/>
      <sheetName val="Puntos_Hidráulicos_1_2&quot;_4"/>
      <sheetName val="tuberia_pvc_ag_lluvia_4&quot;4"/>
      <sheetName val="tuberia_pvc_corrugada_6&quot;_4"/>
      <sheetName val="tuberia_pvc_corrugada_8&quot;_4"/>
      <sheetName val="Tubería_PVC_6&quot;_Tipo_Fort4"/>
      <sheetName val="FILTRO_DRENAJE_4&quot;4"/>
      <sheetName val="FILTRO_DRENAJE_6&quot;4"/>
      <sheetName val="FILTRO_DRENAJE_8&quot;4"/>
      <sheetName val="Tubería_PVC_4&quot;_corrugada_AN4"/>
      <sheetName val="Tuberia_PVC_6&quot;_Corrugada_AN4"/>
      <sheetName val="Tuberia_PVC_8&quot;_Corrugada_AN4"/>
      <sheetName val="Tubería_PVC_3&quot;_sanitaria4"/>
      <sheetName val="Tubería_PVC_4&quot;_sanitaria4"/>
      <sheetName val="Registro_RW_de_1&quot;4"/>
      <sheetName val="Registro_RW_de_1_1_2&quot;4"/>
      <sheetName val="Válvula_de_corte_tipo_RW_3_,4&quot;4"/>
      <sheetName val="Sum_e_inst__lavamanos_de_colg4"/>
      <sheetName val="Sum_e_inst__lavaplatos4"/>
      <sheetName val="Tubería_PVC_san_2&quot;_4"/>
      <sheetName val="Puntos_Sanitarios_2&quot;_4"/>
      <sheetName val="Puntos_Sanitarios_4&quot;__4"/>
      <sheetName val="TUBERIA_PVC_V_D__3&quot;_4"/>
      <sheetName val="TUBERIA_PVC_VD_4&quot;4"/>
      <sheetName val="TUBERIA_PVC_V_D__3&quot;_A__LL4"/>
      <sheetName val="TERMINAL_DE_VENTILACIÓN_D__3&quot;_4"/>
      <sheetName val="TUBERIA_PVCP_1_1-_2&quot;_4"/>
      <sheetName val="TUBERIA_PVC_P_D__1-_2&quot;4"/>
      <sheetName val="Tuberioa_PVC_3-_4&quot;_4"/>
      <sheetName val="TUBERIA_PVC_P_D__1&quot;4"/>
      <sheetName val="TUBERIA_PVC_P_D__1_1-2&quot;4"/>
      <sheetName val="CAJA_PLASTICA_PARA_VALVULAS_4"/>
      <sheetName val="Sum__e_inst__Inodoro_tanque4"/>
      <sheetName val="Sum__e_inst__orinal_de_llave4"/>
      <sheetName val="Sum__e_inst__ducha4"/>
      <sheetName val="Sum__e_inst__sanitario_niño4"/>
      <sheetName val="Canal_en_lamina_galv_cal_204"/>
      <sheetName val="Ventana_con_marco_lam_4"/>
      <sheetName val="Ventana_con_marco_corrediza4"/>
      <sheetName val="Puerta_doble_con_marco4"/>
      <sheetName val="Puerta_division_baño_1,12x1,604"/>
      <sheetName val="Puerta_division_baño_60x1,604"/>
      <sheetName val="Puerta_con_marco_entamborada4"/>
      <sheetName val="Espejo_en_cristal_4_mm4"/>
      <sheetName val="Espejo_en_cristal_4_mm_con_mar4"/>
      <sheetName val="Excavación_a_maquina4"/>
      <sheetName val="Cerramiento_exterior4"/>
      <sheetName val="\Users\USUARIO\Downloads\a__aa4"/>
      <sheetName val="Hoja1_(2)4"/>
      <sheetName val="Hoja1_(3)4"/>
      <sheetName val="_a__aaInformación_GRUPO_4_A_MI4"/>
      <sheetName val="SEGUIM_Y_REPROG_MES_1_(2)4"/>
      <sheetName val="Base_Muestras5"/>
      <sheetName val="Formulario_N°_45"/>
      <sheetName val="[aCCIDENTES_DE_1995_-_1996_xls5"/>
      <sheetName val="\\Escritorio\amv_2011\a__aaInf5"/>
      <sheetName val="\\Giovanni\administracion_vial5"/>
      <sheetName val="\MONTO_AGOTABLE_2010\a__aaInfo5"/>
      <sheetName val="\AMV___no_borrar\PRESUPUESTOS\5"/>
      <sheetName val="\I\AMV___no_borrar\PRESUPUESTO5"/>
      <sheetName val="\G\I\AMV___no_borrar\PRESUPUES5"/>
      <sheetName val="\A\a__aaInformación_GRUPO_4\A_5"/>
      <sheetName val="\G\A\a__aaInformación_GRUPO_4\5"/>
      <sheetName val="\I\A\a__aaInformación_GRUPO_4\5"/>
      <sheetName val="\K\a__aaInformación_GRUPO_4\A_5"/>
      <sheetName val="\I\K\a__aaInformación_GRUPO_4\5"/>
      <sheetName val="\H\a__aaInformación_GRUPO_4\A_5"/>
      <sheetName val="\I\H\a__aaInformación_GRUPO_4\5"/>
      <sheetName val="\\INTERVIALNUBE\Documents_and_5"/>
      <sheetName val="\Documents_and_Settings\Pedro_5"/>
      <sheetName val="\Documents_and_Settings\jviter5"/>
      <sheetName val="Conceptos_básicos5"/>
      <sheetName val="Introducción_a_las_funciones5"/>
      <sheetName val="MIN_y_MAX5"/>
      <sheetName val="Fecha_y_hora5"/>
      <sheetName val="Unir_texto_y_números5"/>
      <sheetName val="Instrucciones_SI5"/>
      <sheetName val="Funciones_condicionales5"/>
      <sheetName val="Asistente_para_funciones5"/>
      <sheetName val="Errores_de_fórmula5"/>
      <sheetName val="Obtener_más_información5"/>
      <sheetName val="\Mini_HP_Enero_2015\Proyectos_5"/>
      <sheetName val="\Volumes\USB_PIOLIN\Escritorio5"/>
      <sheetName val="Lista_obra5"/>
      <sheetName val="\\Sistemas_serv1\xx\Documents_5"/>
      <sheetName val="PR_15"/>
      <sheetName val="Ruta_015"/>
      <sheetName val="AFECTACION_01_5"/>
      <sheetName val="EJECUCION_C5"/>
      <sheetName val="Inf_Financiera_015"/>
      <sheetName val="RUTA_025"/>
      <sheetName val="AFECTACION_025"/>
      <sheetName val="EJECUCION_C__025"/>
      <sheetName val="INF_FINANCIERA_025"/>
      <sheetName val="RUTA_035"/>
      <sheetName val="AFECTACION_035"/>
      <sheetName val="EJECUCION_C__035"/>
      <sheetName val="INF_FINANCIERA_035"/>
      <sheetName val="RUTA_045"/>
      <sheetName val="AFECTACION_045"/>
      <sheetName val="EJECUCION_C__045"/>
      <sheetName val="INF_FINANCIERA_045"/>
      <sheetName val="RUTA_055"/>
      <sheetName val="AFECTACION_055"/>
      <sheetName val="EJECUCION_C__055"/>
      <sheetName val="INF_FINANCIERA_055"/>
      <sheetName val="RUTA_065"/>
      <sheetName val="AFECTACION_065"/>
      <sheetName val="EJECUCION_C__065"/>
      <sheetName val="INF_FINANCIERA_065"/>
      <sheetName val="RUTA_075"/>
      <sheetName val="AFECTACION_075"/>
      <sheetName val="EJECUCION_C__075"/>
      <sheetName val="INF_FINANCIERA_075"/>
      <sheetName val="RUTA_085"/>
      <sheetName val="AFECTACION_085"/>
      <sheetName val="EJECUCION_C__085"/>
      <sheetName val="INF_FINANCIERA_085"/>
      <sheetName val="RUTA_095"/>
      <sheetName val="AFECTACION_095"/>
      <sheetName val="EJECUCION_C__095"/>
      <sheetName val="INF_FINANCIERA_095"/>
      <sheetName val="RUTA_105"/>
      <sheetName val="AFECTACION_105"/>
      <sheetName val="EJECUCION_C__105"/>
      <sheetName val="INF_FINANCIERA_105"/>
      <sheetName val="RUTA_115"/>
      <sheetName val="AFECTACION_115"/>
      <sheetName val="EJECUCION_C__115"/>
      <sheetName val="INF_FINANCIERA_115"/>
      <sheetName val="Analisis_Mano_de_Obra5"/>
      <sheetName val="SEÑALIZACION_CINTA5"/>
      <sheetName val="TUBERIA_DESAGUE_DE_2&quot;5"/>
      <sheetName val="TUBERIA__DE_SUCCIÓN_DE_25"/>
      <sheetName val="TUBERIA_DE_PRESIÓN_1_1-2_RDE215"/>
      <sheetName val="TUBERIA_DE_1_1-25"/>
      <sheetName val="CODO_DE_1_1_2&quot;X90°5"/>
      <sheetName val="VALBULA_DE_PASO_DE_2&quot;5"/>
      <sheetName val="VALBULA_DE_CIERRE_DE_1_1_2&quot;_5"/>
      <sheetName val="TANQUE_HIDROACUMULADOR5"/>
      <sheetName val="ELECTROBOMBAS_CENTRIFUGAS5"/>
      <sheetName val="LOSA_SUPERIOR_DEL_TANQUE_5"/>
      <sheetName val="PAREDES_DEL_TANQUE5"/>
      <sheetName val="LOSA_DE_FONDO_DEL_TANQUE5"/>
      <sheetName val="SOLADO_DE_LIMP__2500_PSI5"/>
      <sheetName val="CUPULAS_TRAG_4X35"/>
      <sheetName val="SALIDA_SONIDO5"/>
      <sheetName val="CANAL_EN_LAMINA_GALV5"/>
      <sheetName val="CUBIERTA_LUXALON5"/>
      <sheetName val="TENDIDO_DE_CABLE_No_8_5"/>
      <sheetName val="VAR__COBRE_2_44X5-85"/>
      <sheetName val="CAJA_EN_MAMPOSTERÍA5"/>
      <sheetName val="CAJA_DE_PASO_METÁLICA5"/>
      <sheetName val="BAJANTE_ACOM__ELECTRICA_1&quot;5"/>
      <sheetName val="SISTEMA_DE_TIERRA_Y_MALLA5"/>
      <sheetName val="CERTIFICADO_DE_RECIBO5"/>
      <sheetName val="TRAMITE_APROBAR5"/>
      <sheetName val="APLIQUE_DE_25W5"/>
      <sheetName val="LUMINARIA_FLUORESCENTE_DE_2X325"/>
      <sheetName val="LÁMPARA_METAL_HALIDE_250W5"/>
      <sheetName val="DUCTO_PVC_DE_3&quot;5"/>
      <sheetName val="DUCTO_PVC_DE_1&quot;5"/>
      <sheetName val="TENDIDO_DE_ACOMETIDA_BIFÁSICA5"/>
      <sheetName val="TELERRUPTOR_BIPOLAR_DE_16_AM5"/>
      <sheetName val="TABLERO_MINIPRAGMA_DE_12_C5"/>
      <sheetName val="AUTOMÁTICO_INDUSTRIAL5"/>
      <sheetName val="AUTOMÁTICO_TIPO_RIEL_25"/>
      <sheetName val="AUTOMÁTICO_TIPO_RIEL_15"/>
      <sheetName val="SALIDA_PARA_PULSADOR5"/>
      <sheetName val="SALIDA_TOMA_MONOFACISA_105"/>
      <sheetName val="SALIDA_TOMA_MONOFASICA_125"/>
      <sheetName val="SALIDA_PARA_APLIQUE5"/>
      <sheetName val="SALIDA_LAMPARA_FLUORESCENTE5"/>
      <sheetName val="DERIVACION_DE_LUMINARIA5"/>
      <sheetName val="SALIDA_PARA_LÁMPARA_METAL5"/>
      <sheetName val="Transformador_25_KVA5"/>
      <sheetName val="Acometida_Subt_Baja_Tensión5"/>
      <sheetName val="Puesta_a_Tierra5"/>
      <sheetName val="Tablero_Bifasico_24_Circuitos5"/>
      <sheetName val="Salida_Luminaria_Cerrada5"/>
      <sheetName val="Salida_Toma_120_V5"/>
      <sheetName val="Salida_Toma_220_V5"/>
      <sheetName val="Tendido_Alumbrado_Publico5"/>
      <sheetName val="Ducto_Tuberia_Conduit_PVC_3_-45"/>
      <sheetName val="Sumin_e_Inst_luminaria_Brika5"/>
      <sheetName val="Sumin_e_Inst_luminaria_Cerrada5"/>
      <sheetName val="Sumin_e_Inst_Poste_ITO5"/>
      <sheetName val="Sumin_y_mont_Caja_metal5"/>
      <sheetName val="Sardinel_prefabricado_Tipo_A5"/>
      <sheetName val="LIMPIEZA_Y_DESCAPOTE5"/>
      <sheetName val="LOCALIZACIÓN_Y_REPLANTEO5"/>
      <sheetName val="DEMOLICON_DE_MUROS5"/>
      <sheetName val="EXCAVACION_MANUAL5"/>
      <sheetName val="Demolicion_de_Graderias_Exist5"/>
      <sheetName val="RELLENO_BASE_GRANULAR5"/>
      <sheetName val="RELLENO_TIERRA_NEGRA5"/>
      <sheetName val="CONCRETO_DE_LIMPIEZA5"/>
      <sheetName val="VIGA_DE_CIMIENTO5"/>
      <sheetName val="VIGA_AEREA5"/>
      <sheetName val="CERCHAS_CELOSIA5"/>
      <sheetName val="Sum_e_Inst_de_Medidor5"/>
      <sheetName val="Sum_e_Inst_de_lavamanos_de_emp5"/>
      <sheetName val="Muros_divisorios_bloque_No__45"/>
      <sheetName val="Pañete_sobre_muros5"/>
      <sheetName val="Pintura_tipo_koraza5"/>
      <sheetName val="Ceramica_30x30,_incluye_win_5"/>
      <sheetName val="Granito_Pulido5"/>
      <sheetName val="Bordillos_ducha_ceram_5"/>
      <sheetName val="poceta_de_aseo_en_granito5"/>
      <sheetName val="Alistado_de_piso_mortero_imp_5"/>
      <sheetName val="Piso_en_baldosa_de_granito5"/>
      <sheetName val="media_caña_en_granito5"/>
      <sheetName val="Alfajia_a_la_vista5"/>
      <sheetName val="Tubería_PVCS_2&quot;_5"/>
      <sheetName val="Tuberia_aguas_lluvias_bajante5"/>
      <sheetName val="Tuberia_PVC_aguas_lluvias_3&quot;5"/>
      <sheetName val="Puntos_Hidráulicos_1_2&quot;_5"/>
      <sheetName val="tuberia_pvc_ag_lluvia_4&quot;5"/>
      <sheetName val="tuberia_pvc_corrugada_6&quot;_5"/>
      <sheetName val="tuberia_pvc_corrugada_8&quot;_5"/>
      <sheetName val="Tubería_PVC_6&quot;_Tipo_Fort5"/>
      <sheetName val="FILTRO_DRENAJE_4&quot;5"/>
      <sheetName val="FILTRO_DRENAJE_6&quot;5"/>
      <sheetName val="FILTRO_DRENAJE_8&quot;5"/>
      <sheetName val="Tubería_PVC_4&quot;_corrugada_AN5"/>
      <sheetName val="Tuberia_PVC_6&quot;_Corrugada_AN5"/>
      <sheetName val="Tuberia_PVC_8&quot;_Corrugada_AN5"/>
      <sheetName val="Tubería_PVC_3&quot;_sanitaria5"/>
      <sheetName val="Tubería_PVC_4&quot;_sanitaria5"/>
      <sheetName val="Registro_RW_de_1&quot;5"/>
      <sheetName val="Registro_RW_de_1_1_2&quot;5"/>
      <sheetName val="Válvula_de_corte_tipo_RW_3_,4&quot;5"/>
      <sheetName val="Sum_e_inst__lavamanos_de_colg5"/>
      <sheetName val="Sum_e_inst__lavaplatos5"/>
      <sheetName val="Tubería_PVC_san_2&quot;_5"/>
      <sheetName val="Puntos_Sanitarios_2&quot;_5"/>
      <sheetName val="Puntos_Sanitarios_4&quot;__5"/>
      <sheetName val="TUBERIA_PVC_V_D__3&quot;_5"/>
      <sheetName val="TUBERIA_PVC_VD_4&quot;5"/>
      <sheetName val="TUBERIA_PVC_V_D__3&quot;_A__LL5"/>
      <sheetName val="TERMINAL_DE_VENTILACIÓN_D__3&quot;_5"/>
      <sheetName val="TUBERIA_PVCP_1_1-_2&quot;_5"/>
      <sheetName val="TUBERIA_PVC_P_D__1-_2&quot;5"/>
      <sheetName val="Tuberioa_PVC_3-_4&quot;_5"/>
      <sheetName val="TUBERIA_PVC_P_D__1&quot;5"/>
      <sheetName val="TUBERIA_PVC_P_D__1_1-2&quot;5"/>
      <sheetName val="CAJA_PLASTICA_PARA_VALVULAS_5"/>
      <sheetName val="Sum__e_inst__Inodoro_tanque5"/>
      <sheetName val="Sum__e_inst__orinal_de_llave5"/>
      <sheetName val="Sum__e_inst__ducha5"/>
      <sheetName val="Sum__e_inst__sanitario_niño5"/>
      <sheetName val="Canal_en_lamina_galv_cal_205"/>
      <sheetName val="Ventana_con_marco_lam_5"/>
      <sheetName val="Ventana_con_marco_corrediza5"/>
      <sheetName val="Puerta_doble_con_marco5"/>
      <sheetName val="Puerta_division_baño_1,12x1,605"/>
      <sheetName val="Puerta_division_baño_60x1,605"/>
      <sheetName val="Puerta_con_marco_entamborada5"/>
      <sheetName val="Espejo_en_cristal_4_mm5"/>
      <sheetName val="Espejo_en_cristal_4_mm_con_mar5"/>
      <sheetName val="Excavación_a_maquina5"/>
      <sheetName val="Cerramiento_exterior5"/>
      <sheetName val="\Users\USUARIO\Downloads\a__aa5"/>
      <sheetName val="Hoja1_(2)5"/>
      <sheetName val="Hoja1_(3)5"/>
      <sheetName val="_a__aaInformación_GRUPO_4_A_MI5"/>
      <sheetName val="SEGUIM_Y_REPROG_MES_1_(2)5"/>
      <sheetName val="aactividad"/>
      <sheetName val="ARBOL DE PROBLEMAS final"/>
      <sheetName val="IDENTIFICACION DEL PROBLEMA fin"/>
      <sheetName val="OBJETIVOS FINALES"/>
      <sheetName val="ESTRUCTURA DE PROYECTO"/>
      <sheetName val="OBJETIVOS ESPECIFICOS final"/>
      <sheetName val="MURO_PR25+221-235"/>
      <sheetName val="MURO_PR25+261-267"/>
      <sheetName val="MURO_PR25+267-273"/>
      <sheetName val="MURO_PR25+273-277"/>
      <sheetName val="MURO_PR25+407,20-409,90"/>
      <sheetName val="MURO_PR25+409,90-416,40"/>
      <sheetName val="MURO_PR25+435-447"/>
      <sheetName val="MURO_PR25+557,5-572_56I"/>
      <sheetName val="MURO_PR25+572_56-576_56I"/>
      <sheetName val="MURO_PR25+565-571D"/>
      <sheetName val="MURO_PR25+587_5-596_5I"/>
      <sheetName val="MURO_PR25+600-607,1I"/>
      <sheetName val="MURO_PR25+607,1-614,1"/>
      <sheetName val="MURO_PR25+725-734D"/>
      <sheetName val="MURO_PR25+786-792,4D"/>
      <sheetName val="MURO_PR25+980D"/>
      <sheetName val="MURO_PR25+019,5-PR26+026,8D"/>
      <sheetName val="MURO_PR26+026,8-032,7D"/>
      <sheetName val="MURO_PR26+032,7-038,7D"/>
      <sheetName val="MURO_4__PR26+038,7-045_9D"/>
      <sheetName val="MURO_PR26+059,6-066,4D"/>
      <sheetName val="MURO_PR26+132,5-143,4D"/>
      <sheetName val="MURO_PR26+159,25-169,38D"/>
      <sheetName val="MURO_PR26+870-874"/>
      <sheetName val="MURO_PR26+874,3-882,3"/>
      <sheetName val="MURO_PR27+128,6-133,33"/>
      <sheetName val="MURO_PR27+133,33-139,3D"/>
      <sheetName val="MURO_PR27+281_9-287_9"/>
      <sheetName val="MURO_PR27+344-352,1"/>
      <sheetName val="MURO_PR27+352,1-358,2"/>
      <sheetName val="MURO_PR27+358,2-364"/>
      <sheetName val="MURO_PR27+364-370"/>
      <sheetName val="MURO_PR27+360-374D"/>
      <sheetName val="MURO_PR27+388-394I"/>
      <sheetName val="MURO_PR27+394-400I_"/>
      <sheetName val="MURO_PR27+397-404D"/>
      <sheetName val="MURO_PR27+457-463D_"/>
      <sheetName val="MURO_PR27+480,20-488,95D_"/>
      <sheetName val="MURO_PR27+785-793,6"/>
      <sheetName val="MURO_PR27+796,10,800D"/>
      <sheetName val="MURO_PR27+819_8-829_95I"/>
      <sheetName val="MURO_PR27+820-840D"/>
      <sheetName val="MURO_PR27+852-864I"/>
      <sheetName val="MURO_PR28+030-041D_"/>
      <sheetName val="MURO_PR28+060-066_08D"/>
      <sheetName val="MURO_PR28+105-111,25D_"/>
      <sheetName val="MURO_PR28+111,25-115_75D_"/>
      <sheetName val="MURO_PR28+240-263I"/>
      <sheetName val="MURO_PR28+295-300_10D"/>
      <sheetName val="MURO_PR28+300_10-306_1D_"/>
      <sheetName val="MURO_PR28+306_10-312_1D_"/>
      <sheetName val="MURO_PR28+312_1-318D_"/>
      <sheetName val="MURO_PR28+318_1-324_1D"/>
      <sheetName val="MURO_PR28+652_7-662_7D_"/>
      <sheetName val="MURO_PR28+662_7D-668_8D"/>
      <sheetName val="MURO_PR28+886-892_4D_"/>
      <sheetName val="MURO_PR28+895-899_5"/>
      <sheetName val="MURO_PR25+221-2351"/>
      <sheetName val="MURO_PR25+261-2671"/>
      <sheetName val="MURO_PR25+267-2731"/>
      <sheetName val="MURO_PR25+273-2771"/>
      <sheetName val="MURO_PR25+407,20-409,901"/>
      <sheetName val="MURO_PR25+409,90-416,401"/>
      <sheetName val="MURO_PR25+435-4471"/>
      <sheetName val="MURO_PR25+557,5-572_56I1"/>
      <sheetName val="MURO_PR25+572_56-576_56I1"/>
      <sheetName val="MURO_PR25+565-571D1"/>
      <sheetName val="MURO_PR25+587_5-596_5I1"/>
      <sheetName val="MURO_PR25+600-607,1I1"/>
      <sheetName val="MURO_PR25+607,1-614,11"/>
      <sheetName val="MURO_PR25+725-734D1"/>
      <sheetName val="MURO_PR25+786-792,4D1"/>
      <sheetName val="MURO_PR25+980D1"/>
      <sheetName val="MURO_PR25+019,5-PR26+026,8D1"/>
      <sheetName val="MURO_PR26+026,8-032,7D1"/>
      <sheetName val="MURO_PR26+032,7-038,7D1"/>
      <sheetName val="MURO_4__PR26+038,7-045_9D1"/>
      <sheetName val="MURO_PR26+059,6-066,4D1"/>
      <sheetName val="MURO_PR26+132,5-143,4D1"/>
      <sheetName val="MURO_PR26+159,25-169,38D1"/>
      <sheetName val="MURO_PR26+870-8741"/>
      <sheetName val="MURO_PR26+874,3-882,31"/>
      <sheetName val="MURO_PR27+128,6-133,331"/>
      <sheetName val="MURO_PR27+133,33-139,3D1"/>
      <sheetName val="MURO_PR27+281_9-287_91"/>
      <sheetName val="MURO_PR27+344-352,11"/>
      <sheetName val="MURO_PR27+352,1-358,21"/>
      <sheetName val="MURO_PR27+358,2-3641"/>
      <sheetName val="MURO_PR27+364-3701"/>
      <sheetName val="MURO_PR27+360-374D1"/>
      <sheetName val="MURO_PR27+388-394I1"/>
      <sheetName val="MURO_PR27+394-400I_1"/>
      <sheetName val="MURO_PR27+397-404D1"/>
      <sheetName val="MURO_PR27+457-463D_1"/>
      <sheetName val="MURO_PR27+480,20-488,95D_1"/>
      <sheetName val="MURO_PR27+785-793,61"/>
      <sheetName val="MURO_PR27+796,10,800D1"/>
      <sheetName val="MURO_PR27+819_8-829_95I1"/>
      <sheetName val="MURO_PR27+820-840D1"/>
      <sheetName val="MURO_PR27+852-864I1"/>
      <sheetName val="MURO_PR28+030-041D_1"/>
      <sheetName val="MURO_PR28+060-066_08D1"/>
      <sheetName val="MURO_PR28+105-111,25D_1"/>
      <sheetName val="MURO_PR28+111,25-115_75D_1"/>
      <sheetName val="MURO_PR28+240-263I1"/>
      <sheetName val="MURO_PR28+295-300_10D1"/>
      <sheetName val="MURO_PR28+300_10-306_1D_1"/>
      <sheetName val="MURO_PR28+306_10-312_1D_1"/>
      <sheetName val="MURO_PR28+312_1-318D_1"/>
      <sheetName val="MURO_PR28+318_1-324_1D1"/>
      <sheetName val="MURO_PR28+652_7-662_7D_1"/>
      <sheetName val="MURO_PR28+662_7D-668_8D1"/>
      <sheetName val="MURO_PR28+886-892_4D_1"/>
      <sheetName val="MURO_PR28+895-899_51"/>
      <sheetName val="MURO_PR25+221-2352"/>
      <sheetName val="MURO_PR25+261-2672"/>
      <sheetName val="MURO_PR25+267-2732"/>
      <sheetName val="MURO_PR25+273-2772"/>
      <sheetName val="MURO_PR25+407,20-409,902"/>
      <sheetName val="MURO_PR25+409,90-416,402"/>
      <sheetName val="MURO_PR25+435-4472"/>
      <sheetName val="MURO_PR25+557,5-572_56I2"/>
      <sheetName val="MURO_PR25+572_56-576_56I2"/>
      <sheetName val="MURO_PR25+565-571D2"/>
      <sheetName val="MURO_PR25+587_5-596_5I2"/>
      <sheetName val="MURO_PR25+600-607,1I2"/>
      <sheetName val="MURO_PR25+607,1-614,12"/>
      <sheetName val="MURO_PR25+725-734D2"/>
      <sheetName val="MURO_PR25+786-792,4D2"/>
      <sheetName val="MURO_PR25+980D2"/>
      <sheetName val="MURO_PR25+019,5-PR26+026,8D2"/>
      <sheetName val="MURO_PR26+026,8-032,7D2"/>
      <sheetName val="MURO_PR26+032,7-038,7D2"/>
      <sheetName val="MURO_4__PR26+038,7-045_9D2"/>
      <sheetName val="MURO_PR26+059,6-066,4D2"/>
      <sheetName val="MURO_PR26+132,5-143,4D2"/>
      <sheetName val="MURO_PR26+159,25-169,38D2"/>
      <sheetName val="MURO_PR26+870-8742"/>
      <sheetName val="MURO_PR26+874,3-882,32"/>
      <sheetName val="MURO_PR27+128,6-133,332"/>
      <sheetName val="MURO_PR27+133,33-139,3D2"/>
      <sheetName val="MURO_PR27+281_9-287_92"/>
      <sheetName val="MURO_PR27+344-352,12"/>
      <sheetName val="MURO_PR27+352,1-358,22"/>
      <sheetName val="MURO_PR27+358,2-3642"/>
      <sheetName val="MURO_PR27+364-3702"/>
      <sheetName val="MURO_PR27+360-374D2"/>
      <sheetName val="MURO_PR27+388-394I2"/>
      <sheetName val="MURO_PR27+394-400I_2"/>
      <sheetName val="MURO_PR27+397-404D2"/>
      <sheetName val="MURO_PR27+457-463D_2"/>
      <sheetName val="MURO_PR27+480,20-488,95D_2"/>
      <sheetName val="MURO_PR27+785-793,62"/>
      <sheetName val="MURO_PR27+796,10,800D2"/>
      <sheetName val="MURO_PR27+819_8-829_95I2"/>
      <sheetName val="MURO_PR27+820-840D2"/>
      <sheetName val="MURO_PR27+852-864I2"/>
      <sheetName val="MURO_PR28+030-041D_2"/>
      <sheetName val="MURO_PR28+060-066_08D2"/>
      <sheetName val="MURO_PR28+105-111,25D_2"/>
      <sheetName val="MURO_PR28+111,25-115_75D_2"/>
      <sheetName val="MURO_PR28+240-263I2"/>
      <sheetName val="MURO_PR28+295-300_10D2"/>
      <sheetName val="MURO_PR28+300_10-306_1D_2"/>
      <sheetName val="MURO_PR28+306_10-312_1D_2"/>
      <sheetName val="MURO_PR28+312_1-318D_2"/>
      <sheetName val="MURO_PR28+318_1-324_1D2"/>
      <sheetName val="MURO_PR28+652_7-662_7D_2"/>
      <sheetName val="MURO_PR28+662_7D-668_8D2"/>
      <sheetName val="MURO_PR28+886-892_4D_2"/>
      <sheetName val="MURO_PR28+895-899_52"/>
      <sheetName val="GPI_526"/>
      <sheetName val="VEA_374"/>
      <sheetName val="_aCCIDENTES_DE_1995___1996_x_14"/>
      <sheetName val="_aCCIDENTES_DE_1995___1996_x_17"/>
      <sheetName val="_aCCIDENTES_DE_1995___1996_x_16"/>
      <sheetName val="_aCCIDENTES_DE_1995___1996_x_15"/>
      <sheetName val="BASE"/>
      <sheetName val="_aCCIDENTES_DE_1995___1996_x_18"/>
      <sheetName val="_aCCIDENTES_DE_1995___1996_x_19"/>
      <sheetName val="_aCCIDENTES_DE_1995___1996_x_37"/>
      <sheetName val="_aCCIDENTES_DE_1995___1996_x_26"/>
      <sheetName val="_aCCIDENTES_DE_1995___1996_x_20"/>
      <sheetName val="_aCCIDENTES_DE_1995___1996_x_21"/>
      <sheetName val="_aCCIDENTES_DE_1995___1996_x_22"/>
      <sheetName val="_aCCIDENTES_DE_1995___1996_x_23"/>
      <sheetName val="_aCCIDENTES_DE_1995___1996_x_25"/>
      <sheetName val="_aCCIDENTES_DE_1995___1996_x_24"/>
      <sheetName val="_aCCIDENTES_DE_1995___1996_x_36"/>
      <sheetName val="_aCCIDENTES_DE_1995___1996_x_28"/>
      <sheetName val="_aCCIDENTES_DE_1995___1996_x_27"/>
      <sheetName val="_aCCIDENTES_DE_1995___1996_x_29"/>
      <sheetName val="_aCCIDENTES_DE_1995___1996_x_34"/>
      <sheetName val="_aCCIDENTES_DE_1995___1996_x_32"/>
      <sheetName val="_aCCIDENTES_DE_1995___1996_x_30"/>
      <sheetName val="_aCCIDENTES_DE_1995___1996_x_31"/>
      <sheetName val="_aCCIDENTES_DE_1995___1996_x_33"/>
      <sheetName val="_aCCIDENTES_DE_1995___1996_x_35"/>
      <sheetName val="MANO_DE_OBRA"/>
      <sheetName val="//cceficiente_sharepoint_com/a_"/>
      <sheetName val="//d_docs_live_net/a__aaInformac"/>
      <sheetName val="_aCCIDENTES_DE_1995___1996_x_38"/>
      <sheetName val="_aCCIDENTES_DE_1995___1996_x_49"/>
      <sheetName val="_aCCIDENTES_DE_1995___1996_x_39"/>
      <sheetName val="_aCCIDENTES_DE_1995___1996_x_47"/>
      <sheetName val="_aCCIDENTES_DE_1995___1996_x_40"/>
      <sheetName val="_aCCIDENTES_DE_1995___1996_x_41"/>
      <sheetName val="_aCCIDENTES_DE_1995___1996_x_45"/>
      <sheetName val="_aCCIDENTES_DE_1995___1996_x_42"/>
      <sheetName val="_aCCIDENTES_DE_1995___1996_x_43"/>
      <sheetName val="_aCCIDENTES_DE_1995___1996_x_44"/>
      <sheetName val="_aCCIDENTES_DE_1995___1996_x_46"/>
      <sheetName val="_aCCIDENTES_DE_1995___1996_x_48"/>
      <sheetName val="_aCCIDENTES_DE_1995___1996_x_50"/>
      <sheetName val="ESTADO_VÍA-CRIT_TECNICO"/>
      <sheetName val="\E\a  aaInformación GRUPO 4\A M"/>
      <sheetName val="8_Aparato"/>
      <sheetName val="2_3_Cimentación_Est.Met"/>
      <sheetName val="9_Cubierta"/>
      <sheetName val="12_Elect_GA"/>
      <sheetName val="6_Hidro (2)"/>
      <sheetName val="6_Hidro"/>
      <sheetName val="4_Mampost"/>
      <sheetName val="11_Pintura_13"/>
      <sheetName val="5_Pisos"/>
      <sheetName val="7_Enchapes"/>
      <sheetName val="aCCIDENTES_DE_1995_-_199646"/>
      <sheetName val="aCCIDENTES%2520DE%25201995%2520"/>
      <sheetName val="REQUISITOS INF INTERVENTORÍA"/>
      <sheetName val="DIRECTAS AMO I"/>
      <sheetName val="DIRECTAS AMO II"/>
      <sheetName val="GENERALIDADES"/>
      <sheetName val="analisis costo horario"/>
      <sheetName val="Lista Base"/>
      <sheetName val="\\Produccion\archivos de domin"/>
      <sheetName val="200.1"/>
      <sheetName val="210.1.1"/>
      <sheetName val="211.1"/>
      <sheetName val="320.2A"/>
      <sheetName val="330.2A"/>
      <sheetName val="320.1B"/>
      <sheetName val="320.2B"/>
      <sheetName val="330.1B"/>
      <sheetName val="330.1A"/>
      <sheetName val="330.2B"/>
      <sheetName val="450.9.1P"/>
      <sheetName val="450.2.2P"/>
      <sheetName val="450.9.2P"/>
      <sheetName val="460.1P"/>
      <sheetName val="465.1"/>
      <sheetName val="600.2"/>
      <sheetName val="600.4"/>
      <sheetName val="610.1.1P"/>
      <sheetName val="630.3A"/>
      <sheetName val="630.4A"/>
      <sheetName val="630.6A"/>
      <sheetName val="640.1B"/>
      <sheetName val="660.3B"/>
      <sheetName val="661.1B"/>
      <sheetName val="671.1B"/>
      <sheetName val="673.1B"/>
      <sheetName val="681.1B"/>
      <sheetName val="600.1"/>
      <sheetName val="3p"/>
      <sheetName val="5p"/>
      <sheetName val="7p"/>
      <sheetName val="900.3"/>
      <sheetName val="DATOS PEAJE INVIAS"/>
      <sheetName val="DATOS PEAJE REGENCY"/>
      <sheetName val="Variable IPC"/>
      <sheetName val="PLAN DE INVERSION ANTICIPO"/>
      <sheetName val="inv mensual"/>
      <sheetName val="borrador flujo inv"/>
      <sheetName val="social-ambiental"/>
      <sheetName val="AU"/>
      <sheetName val="PALET DEL 21 FEB AL 5 MARZ"/>
      <sheetName val="COSTOS"/>
      <sheetName val="EVA"/>
      <sheetName val="AIU"/>
      <sheetName val="Main"/>
      <sheetName val="CorpTax"/>
      <sheetName val="PAGOS"/>
      <sheetName val="articulos"/>
      <sheetName val="ESTADO RED"/>
      <sheetName val="CARRETERAS"/>
      <sheetName val="GENERALIDADES "/>
      <sheetName val="MATERIAL"/>
      <sheetName val="__Giovanni_administracion vial_"/>
      <sheetName val="_MONTO AGOTABLE 2010_a  aaInfor"/>
      <sheetName val="_AMV _ no borrar_PRESUPUESTOS_a"/>
      <sheetName val="_I_AMV _ no borrar_PRESUPUESTOS"/>
      <sheetName val="_G_I_AMV _ no borrar_PRESUPUEST"/>
      <sheetName val="_A_a  aaInformación GRUPO 4_A M"/>
      <sheetName val="_G_A_a  aaInformación GRUPO 4_A"/>
      <sheetName val="_I_A_a  aaInformación GRUPO 4_A"/>
      <sheetName val="_K_a  aaInformación GRUPO 4_A M"/>
      <sheetName val="_I_K_a  aaInformación GRUPO 4_A"/>
      <sheetName val="_H_a  aaInformación GRUPO 4_A M"/>
      <sheetName val="_I_H_a  aaInformación GRUPO 4_A"/>
      <sheetName val="__INTERVIALNUBE_Documents and S"/>
      <sheetName val="_aCCIDENTES DE 1995 - 1996.xls_"/>
      <sheetName val="__Escritorio_amv 2011_a  aaInfo"/>
      <sheetName val="_Documents and Settings_Pedro "/>
      <sheetName val="_Users_Administrador_Desktop_AM"/>
      <sheetName val="__Ing-her"/>
      <sheetName val="_Users_cmeza_Documents_INVIAS_D"/>
      <sheetName val="_Documents and Settings_jviteri"/>
      <sheetName val="__Sistemas_serv1_xx_Documents a"/>
      <sheetName val="_Users_avargase_AppData_Local_M"/>
      <sheetName val="_Mini HP Enero 2015_Proyectos i"/>
      <sheetName val="_C_Users_avargase_AppData_Local"/>
      <sheetName val="_Volumes_USB PIOLIN_Escritorio_"/>
      <sheetName val="_E_a  aaInformación GRUPO 4_A M"/>
      <sheetName val="\\Gabrielaapabone\d copias\a  a"/>
      <sheetName val="Equipo_Trans "/>
      <sheetName val="MURO_PR25+221-2354"/>
      <sheetName val="MURO_PR25+261-2674"/>
      <sheetName val="MURO_PR25+267-2734"/>
      <sheetName val="MURO_PR25+273-2774"/>
      <sheetName val="MURO_PR25+407,20-409,904"/>
      <sheetName val="MURO_PR25+409,90-416,404"/>
      <sheetName val="MURO_PR25+435-4474"/>
      <sheetName val="MURO_PR25+557,5-572_56I4"/>
      <sheetName val="MURO_PR25+572_56-576_56I4"/>
      <sheetName val="MURO_PR25+565-571D4"/>
      <sheetName val="MURO_PR25+587_5-596_5I4"/>
      <sheetName val="MURO_PR25+600-607,1I4"/>
      <sheetName val="MURO_PR25+607,1-614,14"/>
      <sheetName val="MURO_PR25+725-734D4"/>
      <sheetName val="MURO_PR25+786-792,4D4"/>
      <sheetName val="MURO_PR25+980D4"/>
      <sheetName val="MURO_PR25+019,5-PR26+026,8D4"/>
      <sheetName val="MURO_PR26+026,8-032,7D4"/>
      <sheetName val="MURO_PR26+032,7-038,7D4"/>
      <sheetName val="MURO_4__PR26+038,7-045_9D4"/>
      <sheetName val="MURO_PR26+059,6-066,4D4"/>
      <sheetName val="MURO_PR26+132,5-143,4D4"/>
      <sheetName val="MURO_PR26+159,25-169,38D4"/>
      <sheetName val="MURO_PR26+870-8744"/>
      <sheetName val="MURO_PR26+874,3-882,34"/>
      <sheetName val="MURO_PR27+128,6-133,334"/>
      <sheetName val="MURO_PR27+133,33-139,3D4"/>
      <sheetName val="MURO_PR27+281_9-287_94"/>
      <sheetName val="MURO_PR27+344-352,14"/>
      <sheetName val="MURO_PR27+352,1-358,24"/>
      <sheetName val="MURO_PR27+358,2-3644"/>
      <sheetName val="MURO_PR27+364-3704"/>
      <sheetName val="MURO_PR27+360-374D4"/>
      <sheetName val="MURO_PR27+388-394I4"/>
      <sheetName val="MURO_PR27+394-400I_4"/>
      <sheetName val="MURO_PR27+397-404D4"/>
      <sheetName val="MURO_PR27+457-463D_4"/>
      <sheetName val="MURO_PR27+480,20-488,95D_4"/>
      <sheetName val="MURO_PR27+785-793,64"/>
      <sheetName val="MURO_PR27+796,10,800D4"/>
      <sheetName val="MURO_PR27+819_8-829_95I4"/>
      <sheetName val="MURO_PR27+820-840D4"/>
      <sheetName val="MURO_PR27+852-864I4"/>
      <sheetName val="MURO_PR28+030-041D_4"/>
      <sheetName val="MURO_PR28+060-066_08D4"/>
      <sheetName val="MURO_PR28+105-111,25D_4"/>
      <sheetName val="MURO_PR28+111,25-115_75D_4"/>
      <sheetName val="MURO_PR28+240-263I4"/>
      <sheetName val="MURO_PR28+295-300_10D4"/>
      <sheetName val="MURO_PR28+300_10-306_1D_4"/>
      <sheetName val="MURO_PR28+306_10-312_1D_4"/>
      <sheetName val="MURO_PR28+312_1-318D_4"/>
      <sheetName val="MURO_PR28+318_1-324_1D4"/>
      <sheetName val="MURO_PR28+652_7-662_7D_4"/>
      <sheetName val="MURO_PR28+662_7D-668_8D4"/>
      <sheetName val="MURO_PR28+886-892_4D_4"/>
      <sheetName val="MURO_PR28+895-899_54"/>
      <sheetName val="GPI_5262"/>
      <sheetName val="VEA_3742"/>
      <sheetName val="MURO_PR25+221-2353"/>
      <sheetName val="MURO_PR25+261-2673"/>
      <sheetName val="MURO_PR25+267-2733"/>
      <sheetName val="MURO_PR25+273-2773"/>
      <sheetName val="MURO_PR25+407,20-409,903"/>
      <sheetName val="MURO_PR25+409,90-416,403"/>
      <sheetName val="MURO_PR25+435-4473"/>
      <sheetName val="MURO_PR25+557,5-572_56I3"/>
      <sheetName val="MURO_PR25+572_56-576_56I3"/>
      <sheetName val="MURO_PR25+565-571D3"/>
      <sheetName val="MURO_PR25+587_5-596_5I3"/>
      <sheetName val="MURO_PR25+600-607,1I3"/>
      <sheetName val="MURO_PR25+607,1-614,13"/>
      <sheetName val="MURO_PR25+725-734D3"/>
      <sheetName val="MURO_PR25+786-792,4D3"/>
      <sheetName val="MURO_PR25+980D3"/>
      <sheetName val="MURO_PR25+019,5-PR26+026,8D3"/>
      <sheetName val="MURO_PR26+026,8-032,7D3"/>
      <sheetName val="MURO_PR26+032,7-038,7D3"/>
      <sheetName val="MURO_4__PR26+038,7-045_9D3"/>
      <sheetName val="MURO_PR26+059,6-066,4D3"/>
      <sheetName val="MURO_PR26+132,5-143,4D3"/>
      <sheetName val="MURO_PR26+159,25-169,38D3"/>
      <sheetName val="MURO_PR26+870-8743"/>
      <sheetName val="MURO_PR26+874,3-882,33"/>
      <sheetName val="MURO_PR27+128,6-133,333"/>
      <sheetName val="MURO_PR27+133,33-139,3D3"/>
      <sheetName val="MURO_PR27+281_9-287_93"/>
      <sheetName val="MURO_PR27+344-352,13"/>
      <sheetName val="MURO_PR27+352,1-358,23"/>
      <sheetName val="MURO_PR27+358,2-3643"/>
      <sheetName val="MURO_PR27+364-3703"/>
      <sheetName val="MURO_PR27+360-374D3"/>
      <sheetName val="MURO_PR27+388-394I3"/>
      <sheetName val="MURO_PR27+394-400I_3"/>
      <sheetName val="MURO_PR27+397-404D3"/>
      <sheetName val="MURO_PR27+457-463D_3"/>
      <sheetName val="MURO_PR27+480,20-488,95D_3"/>
      <sheetName val="MURO_PR27+785-793,63"/>
      <sheetName val="MURO_PR27+796,10,800D3"/>
      <sheetName val="MURO_PR27+819_8-829_95I3"/>
      <sheetName val="MURO_PR27+820-840D3"/>
      <sheetName val="MURO_PR27+852-864I3"/>
      <sheetName val="MURO_PR28+030-041D_3"/>
      <sheetName val="MURO_PR28+060-066_08D3"/>
      <sheetName val="MURO_PR28+105-111,25D_3"/>
      <sheetName val="MURO_PR28+111,25-115_75D_3"/>
      <sheetName val="MURO_PR28+240-263I3"/>
      <sheetName val="MURO_PR28+295-300_10D3"/>
      <sheetName val="MURO_PR28+300_10-306_1D_3"/>
      <sheetName val="MURO_PR28+306_10-312_1D_3"/>
      <sheetName val="MURO_PR28+312_1-318D_3"/>
      <sheetName val="MURO_PR28+318_1-324_1D3"/>
      <sheetName val="MURO_PR28+652_7-662_7D_3"/>
      <sheetName val="MURO_PR28+662_7D-668_8D3"/>
      <sheetName val="MURO_PR28+886-892_4D_3"/>
      <sheetName val="MURO_PR28+895-899_53"/>
      <sheetName val="GPI_5261"/>
      <sheetName val="VEA_3741"/>
      <sheetName val="MURO_PR25+221-2355"/>
      <sheetName val="MURO_PR25+261-2675"/>
      <sheetName val="MURO_PR25+267-2735"/>
      <sheetName val="MURO_PR25+273-2775"/>
      <sheetName val="MURO_PR25+407,20-409,905"/>
      <sheetName val="MURO_PR25+409,90-416,405"/>
      <sheetName val="MURO_PR25+435-4475"/>
      <sheetName val="MURO_PR25+557,5-572_56I5"/>
      <sheetName val="MURO_PR25+572_56-576_56I5"/>
      <sheetName val="MURO_PR25+565-571D5"/>
      <sheetName val="MURO_PR25+587_5-596_5I5"/>
      <sheetName val="MURO_PR25+600-607,1I5"/>
      <sheetName val="MURO_PR25+607,1-614,15"/>
      <sheetName val="MURO_PR25+725-734D5"/>
      <sheetName val="MURO_PR25+786-792,4D5"/>
      <sheetName val="MURO_PR25+980D5"/>
      <sheetName val="MURO_PR25+019,5-PR26+026,8D5"/>
      <sheetName val="MURO_PR26+026,8-032,7D5"/>
      <sheetName val="MURO_PR26+032,7-038,7D5"/>
      <sheetName val="MURO_4__PR26+038,7-045_9D5"/>
      <sheetName val="MURO_PR26+059,6-066,4D5"/>
      <sheetName val="MURO_PR26+132,5-143,4D5"/>
      <sheetName val="MURO_PR26+159,25-169,38D5"/>
      <sheetName val="MURO_PR26+870-8745"/>
      <sheetName val="MURO_PR26+874,3-882,35"/>
      <sheetName val="MURO_PR27+128,6-133,335"/>
      <sheetName val="MURO_PR27+133,33-139,3D5"/>
      <sheetName val="MURO_PR27+281_9-287_95"/>
      <sheetName val="MURO_PR27+344-352,15"/>
      <sheetName val="MURO_PR27+352,1-358,25"/>
      <sheetName val="MURO_PR27+358,2-3645"/>
      <sheetName val="MURO_PR27+364-3705"/>
      <sheetName val="MURO_PR27+360-374D5"/>
      <sheetName val="MURO_PR27+388-394I5"/>
      <sheetName val="MURO_PR27+394-400I_5"/>
      <sheetName val="MURO_PR27+397-404D5"/>
      <sheetName val="MURO_PR27+457-463D_5"/>
      <sheetName val="MURO_PR27+480,20-488,95D_5"/>
      <sheetName val="MURO_PR27+785-793,65"/>
      <sheetName val="MURO_PR27+796,10,800D5"/>
      <sheetName val="MURO_PR27+819_8-829_95I5"/>
      <sheetName val="MURO_PR27+820-840D5"/>
      <sheetName val="MURO_PR27+852-864I5"/>
      <sheetName val="MURO_PR28+030-041D_5"/>
      <sheetName val="MURO_PR28+060-066_08D5"/>
      <sheetName val="MURO_PR28+105-111,25D_5"/>
      <sheetName val="MURO_PR28+111,25-115_75D_5"/>
      <sheetName val="MURO_PR28+240-263I5"/>
      <sheetName val="MURO_PR28+295-300_10D5"/>
      <sheetName val="MURO_PR28+300_10-306_1D_5"/>
      <sheetName val="MURO_PR28+306_10-312_1D_5"/>
      <sheetName val="MURO_PR28+312_1-318D_5"/>
      <sheetName val="MURO_PR28+318_1-324_1D5"/>
      <sheetName val="MURO_PR28+652_7-662_7D_5"/>
      <sheetName val="MURO_PR28+662_7D-668_8D5"/>
      <sheetName val="MURO_PR28+886-892_4D_5"/>
      <sheetName val="MURO_PR28+895-899_55"/>
      <sheetName val="GPI_5263"/>
      <sheetName val="VEA_3743"/>
      <sheetName val="PU (2)"/>
      <sheetName val="INST"/>
      <sheetName val="_aCCIDENTES_DE_1995___1996_x_51"/>
      <sheetName val="_aCCIDENTES_DE_1995___1996_x_52"/>
      <sheetName val="_aCCIDENTES_DE_1995___1996_x_53"/>
      <sheetName val="_aCCIDENTES_DE_1995___1996_x_61"/>
      <sheetName val="_aCCIDENTES_DE_1995___1996_x_58"/>
      <sheetName val="_aCCIDENTES_DE_1995___1996_x_54"/>
      <sheetName val="_aCCIDENTES_DE_1995___1996_x_55"/>
      <sheetName val="_aCCIDENTES_DE_1995___1996_x_56"/>
      <sheetName val="_aCCIDENTES_DE_1995___1996_x_57"/>
      <sheetName val="_aCCIDENTES_DE_1995___1996_x_59"/>
      <sheetName val="_aCCIDENTES_DE_1995___1996_x_60"/>
      <sheetName val="_aCCIDENTES_DE_1995___1996_x_65"/>
      <sheetName val="_aCCIDENTES_DE_1995___1996_x_63"/>
      <sheetName val="_aCCIDENTES_DE_1995___1996_x_62"/>
      <sheetName val="_aCCIDENTES_DE_1995___1996_x_64"/>
      <sheetName val="_aCCIDENTES_DE_1995___1996_x_66"/>
      <sheetName val="_aCCIDENTES_DE_1995___1996_x_67"/>
      <sheetName val="_aCCIDENTES_DE_1995___1996_x_68"/>
      <sheetName val="_aCCIDENTES_DE_1995___1996_x_72"/>
      <sheetName val="_aCCIDENTES_DE_1995___1996_x_71"/>
      <sheetName val="_aCCIDENTES_DE_1995___1996_x_69"/>
      <sheetName val="_aCCIDENTES_DE_1995___1996_x_70"/>
      <sheetName val="_aCCIDENTES_DE_1995___1996_x_73"/>
      <sheetName val="_aCCIDENTES_DE_1995___1996_x_75"/>
      <sheetName val="_aCCIDENTES_DE_1995___1996_x_74"/>
      <sheetName val="_aCCIDENTES_DE_1995___1996_x_78"/>
      <sheetName val="_aCCIDENTES_DE_1995___1996_x_77"/>
      <sheetName val="MEMORIAS"/>
      <sheetName val="_aCCIDENTES_DE_1995___1996_x_76"/>
      <sheetName val="_aCCIDENTES_DE_1995___1996_x_80"/>
      <sheetName val="_aCCIDENTES_DE_1995___1996_x_79"/>
      <sheetName val="_aCCIDENTES_DE_1995___1996_x_81"/>
      <sheetName val="_aCCIDENTES_DE_1995___1996_x_82"/>
      <sheetName val="_aCCIDENTES_DE_1995___1996_x_83"/>
      <sheetName val="_aCCIDENTES_DE_1995___1996_x_88"/>
      <sheetName val="_aCCIDENTES_DE_1995___1996_x_84"/>
      <sheetName val="_aCCIDENTES_DE_1995___1996_x_85"/>
      <sheetName val="_aCCIDENTES_DE_1995___1996_x_86"/>
      <sheetName val="_aCCIDENTES_DE_1995___1996_x_87"/>
      <sheetName val="_aCCIDENTES_DE_1995___1996_x_89"/>
      <sheetName val="_aCCIDENTES_DE_1995___1996_x_90"/>
      <sheetName val="\C\A\a  aaInformación GRUPO 4\A"/>
      <sheetName val="\E\Documents and Settings\Pe"/>
      <sheetName val="\C\E\Documents and Setting"/>
      <sheetName val="\G\a  aaInformación GRUPO 4\A M"/>
      <sheetName val="\C\G\a  aaInformación GRUPO 4\A"/>
      <sheetName val="\C\K\a  aaInformación GRUPO 4\A"/>
      <sheetName val="\C\E\a  aaInformación GRUPO 4\A"/>
      <sheetName val="aCCIDENTES_DE_1995_-_1996_xls21"/>
      <sheetName val="ACTA_DE_MODIFICACION__(2)10"/>
      <sheetName val="\a__aaInformación_GRUPO_4\A_M10"/>
      <sheetName val="Datos_Básicos10"/>
      <sheetName val="SUB_APU10"/>
      <sheetName val="sistema proteccion a tierra equ"/>
      <sheetName val="_Users_HP_AppData_Local_Microso"/>
      <sheetName val="\Users\rosalym\Desktop\BALANCE "/>
      <sheetName val="propuesta economica CF"/>
      <sheetName val="AIU CF"/>
      <sheetName val="PMA"/>
      <sheetName val="PMT"/>
      <sheetName val="1.1.1"/>
      <sheetName val="1.2.1"/>
      <sheetName val="1.2.2"/>
      <sheetName val="1.2.3"/>
      <sheetName val="1.2.4"/>
      <sheetName val="1.3.1 "/>
      <sheetName val="1.3.2"/>
      <sheetName val="1.3.3"/>
      <sheetName val="1.3.4"/>
      <sheetName val="2.1.1"/>
      <sheetName val="2.1.2"/>
      <sheetName val="2.2.1"/>
      <sheetName val="2.2.2"/>
      <sheetName val="2.2.3"/>
      <sheetName val="2.2.4"/>
      <sheetName val="2.2.5"/>
      <sheetName val="CONCRETOS"/>
      <sheetName val="gp05"/>
      <sheetName val="GP06"/>
      <sheetName val="Program"/>
      <sheetName val="_Users_USUARIO_Downloads_a  aaI"/>
      <sheetName val="__ccefici"/>
      <sheetName val="_a__aaInformación_GRUPO_4_A_MI6"/>
      <sheetName val="_a__aaInformación_GRUPO_4_A_MI8"/>
      <sheetName val="_a__aaInformación_GRUPO_4_A_MI7"/>
      <sheetName val="_a__aaInformación_GRUPO_4_A_MI9"/>
      <sheetName val="__d.docs.live.net_a  aaInformac"/>
      <sheetName val="__Giovanni_administracion_vial_"/>
      <sheetName val="_MONTO_AGOTABLE_2010_a__aaInfor"/>
      <sheetName val="_AMV___no_borrar_PRESUPUESTOS_a"/>
      <sheetName val="_I_AMV___no_borrar_PRESUPUESTOS"/>
      <sheetName val="_G_I_AMV___no_borrar_PRESUPUEST"/>
      <sheetName val="_A_a__aaInformación_GRUPO_4_A_M"/>
      <sheetName val="_G_A_a__aaInformación_GRUPO_4_A"/>
      <sheetName val="_I_A_a__aaInformación_GRUPO_4_A"/>
      <sheetName val="_K_a__aaInformación_GRUPO_4_A_M"/>
      <sheetName val="_I_K_a__aaInformación_GRUPO_4_A"/>
      <sheetName val="_H_a__aaInformación_GRUPO_4_A_M"/>
      <sheetName val="_I_H_a__aaInformación_GRUPO_4_A"/>
      <sheetName val="__INTERVIALNUBE_Documents_and_S"/>
      <sheetName val="_aCCIDENTES_DE_1995_-_1996_xls_"/>
      <sheetName val="__Escritorio_amv_2011_a__aaInfo"/>
      <sheetName val="_Documents_and_Settings_Pedro_"/>
      <sheetName val="_Documents_and_Settings_jviteri"/>
      <sheetName val="__Sistemas_serv1_xx_Documents_a"/>
      <sheetName val="_Mini_HP_Enero_2015_Proyectos_i"/>
      <sheetName val="_Volumes_USB_PIOLIN_Escritorio_"/>
      <sheetName val="_Users_USUARIO_Downloads_a__aaI"/>
      <sheetName val="__Giovanni_administracion_vial1"/>
      <sheetName val="_MONTO_AGOTABLE_2010_a__aaInfo1"/>
      <sheetName val="_AMV___no_borrar_PRESUPUESTOS_1"/>
      <sheetName val="_I_AMV___no_borrar_PRESUPUESTO1"/>
      <sheetName val="_G_I_AMV___no_borrar_PRESUPUES1"/>
      <sheetName val="_A_a__aaInformación_GRUPO_4_A_1"/>
      <sheetName val="_G_A_a__aaInformación_GRUPO_4_1"/>
      <sheetName val="_I_A_a__aaInformación_GRUPO_4_1"/>
      <sheetName val="_K_a__aaInformación_GRUPO_4_A_1"/>
      <sheetName val="_I_K_a__aaInformación_GRUPO_4_1"/>
      <sheetName val="_H_a__aaInformación_GRUPO_4_A_1"/>
      <sheetName val="_I_H_a__aaInformación_GRUPO_4_1"/>
      <sheetName val="__INTERVIALNUBE_Documents_and_1"/>
      <sheetName val="_aCCIDENTES_DE_1995_-_1996_xls1"/>
      <sheetName val="__Escritorio_amv_2011_a__aaInf1"/>
      <sheetName val="_Documents_and_Settings_Pedro_1"/>
      <sheetName val="_Documents_and_Settings_jviter1"/>
      <sheetName val="__Sistemas_serv1_xx_Documents_1"/>
      <sheetName val="_Mini_HP_Enero_2015_Proyectos_1"/>
      <sheetName val="_Volumes_USB_PIOLIN_Escritorio1"/>
      <sheetName val="_Users_USUARIO_Downloads_a__aa1"/>
      <sheetName val="_aCCIDENTES_DE_1995_-_1996_xls2"/>
      <sheetName val="__Escritorio_amv_2011_a__aaInf2"/>
      <sheetName val="__Giovanni_administracion_vial2"/>
      <sheetName val="_MONTO_AGOTABLE_2010_a__aaInfo2"/>
      <sheetName val="_AMV___no_borrar_PRESUPUESTOS_2"/>
      <sheetName val="_I_AMV___no_borrar_PRESUPUESTO2"/>
      <sheetName val="_G_I_AMV___no_borrar_PRESUPUES2"/>
      <sheetName val="_A_a__aaInformación_GRUPO_4_A_2"/>
      <sheetName val="_G_A_a__aaInformación_GRUPO_4_2"/>
      <sheetName val="_I_A_a__aaInformación_GRUPO_4_2"/>
      <sheetName val="_K_a__aaInformación_GRUPO_4_A_2"/>
      <sheetName val="_I_K_a__aaInformación_GRUPO_4_2"/>
      <sheetName val="_H_a__aaInformación_GRUPO_4_A_2"/>
      <sheetName val="_I_H_a__aaInformación_GRUPO_4_2"/>
      <sheetName val="__INTERVIALNUBE_Documents_and_2"/>
      <sheetName val="_Documents_and_Settings_Pedro_2"/>
      <sheetName val="_Documents_and_Settings_jviter2"/>
      <sheetName val="_Mini_HP_Enero_2015_Proyectos_2"/>
      <sheetName val="_Volumes_USB_PIOLIN_Escritorio2"/>
      <sheetName val="__Sistemas_serv1_xx_Documents_2"/>
      <sheetName val="_Users_USUARIO_Downloads_a__aa2"/>
      <sheetName val="__Produccion_archivos de domin"/>
      <sheetName val="_aCCIDENTES_DE_1995_-_1996_xls4"/>
      <sheetName val="__Escritorio_amv_2011_a__aaInf4"/>
      <sheetName val="__Giovanni_administracion_vial4"/>
      <sheetName val="_MONTO_AGOTABLE_2010_a__aaInfo4"/>
      <sheetName val="_AMV___no_borrar_PRESUPUESTOS_4"/>
      <sheetName val="_I_AMV___no_borrar_PRESUPUESTO4"/>
      <sheetName val="_G_I_AMV___no_borrar_PRESUPUES4"/>
      <sheetName val="_A_a__aaInformación_GRUPO_4_A_4"/>
      <sheetName val="_G_A_a__aaInformación_GRUPO_4_4"/>
      <sheetName val="_I_A_a__aaInformación_GRUPO_4_4"/>
      <sheetName val="_K_a__aaInformación_GRUPO_4_A_4"/>
      <sheetName val="_I_K_a__aaInformación_GRUPO_4_4"/>
      <sheetName val="_H_a__aaInformación_GRUPO_4_A_4"/>
      <sheetName val="_I_H_a__aaInformación_GRUPO_4_4"/>
      <sheetName val="__INTERVIALNUBE_Documents_and_4"/>
      <sheetName val="_Documents_and_Settings_Pedro_4"/>
      <sheetName val="_Documents_and_Settings_jviter4"/>
      <sheetName val="_Mini_HP_Enero_2015_Proyectos_4"/>
      <sheetName val="_Volumes_USB_PIOLIN_Escritorio4"/>
      <sheetName val="__Sistemas_serv1_xx_Documents_4"/>
      <sheetName val="_Users_USUARIO_Downloads_a__aa4"/>
      <sheetName val="_aCCIDENTES_DE_1995_-_1996_xls3"/>
      <sheetName val="__Escritorio_amv_2011_a__aaInf3"/>
      <sheetName val="__Giovanni_administracion_vial3"/>
      <sheetName val="_MONTO_AGOTABLE_2010_a__aaInfo3"/>
      <sheetName val="_AMV___no_borrar_PRESUPUESTOS_3"/>
      <sheetName val="_I_AMV___no_borrar_PRESUPUESTO3"/>
      <sheetName val="_G_I_AMV___no_borrar_PRESUPUES3"/>
      <sheetName val="_A_a__aaInformación_GRUPO_4_A_3"/>
      <sheetName val="_G_A_a__aaInformación_GRUPO_4_3"/>
      <sheetName val="_I_A_a__aaInformación_GRUPO_4_3"/>
      <sheetName val="_K_a__aaInformación_GRUPO_4_A_3"/>
      <sheetName val="_I_K_a__aaInformación_GRUPO_4_3"/>
      <sheetName val="_H_a__aaInformación_GRUPO_4_A_3"/>
      <sheetName val="_I_H_a__aaInformación_GRUPO_4_3"/>
      <sheetName val="__INTERVIALNUBE_Documents_and_3"/>
      <sheetName val="_Documents_and_Settings_Pedro_3"/>
      <sheetName val="_Documents_and_Settings_jviter3"/>
      <sheetName val="_Mini_HP_Enero_2015_Proyectos_3"/>
      <sheetName val="_Volumes_USB_PIOLIN_Escritorio3"/>
      <sheetName val="__Sistemas_serv1_xx_Documents_3"/>
      <sheetName val="_Users_USUARIO_Downloads_a__aa3"/>
      <sheetName val="_aCCIDENTES_DE_1995_-_1996_xls5"/>
      <sheetName val="__Escritorio_amv_2011_a__aaInf5"/>
      <sheetName val="__Giovanni_administracion_vial5"/>
      <sheetName val="_MONTO_AGOTABLE_2010_a__aaInfo5"/>
      <sheetName val="_AMV___no_borrar_PRESUPUESTOS_5"/>
      <sheetName val="_I_AMV___no_borrar_PRESUPUESTO5"/>
      <sheetName val="_G_I_AMV___no_borrar_PRESUPUES5"/>
      <sheetName val="_A_a__aaInformación_GRUPO_4_A_5"/>
      <sheetName val="_G_A_a__aaInformación_GRUPO_4_5"/>
      <sheetName val="_I_A_a__aaInformación_GRUPO_4_5"/>
      <sheetName val="_K_a__aaInformación_GRUPO_4_A_5"/>
      <sheetName val="_I_K_a__aaInformación_GRUPO_4_5"/>
      <sheetName val="_H_a__aaInformación_GRUPO_4_A_5"/>
      <sheetName val="_I_H_a__aaInformación_GRUPO_4_5"/>
      <sheetName val="__INTERVIALNUBE_Documents_and_5"/>
      <sheetName val="_Documents_and_Settings_Pedro_5"/>
      <sheetName val="_Documents_and_Settings_jviter5"/>
      <sheetName val="_Mini_HP_Enero_2015_Proyectos_5"/>
      <sheetName val="_Volumes_USB_PIOLIN_Escritorio5"/>
      <sheetName val="__Sistemas_serv1_xx_Documents_5"/>
      <sheetName val="_Users_USUARIO_Downloads_a__aa5"/>
      <sheetName val="_Nuevos APU Córdoba_a  aaInform"/>
      <sheetName val="_E_Nuevos APU Córdoba_a  aaInfo"/>
      <sheetName val="_Users_JoseGabriel_Documents_Mi"/>
      <sheetName val="__Gabrielaapabone_d copias_a  a"/>
      <sheetName val="_Users_ANDRES FELIPE MUÑOZ_Down"/>
      <sheetName val="CRONOGRAMA INICIAL"/>
      <sheetName val="informe sem no.1"/>
      <sheetName val="informe sem no.2"/>
      <sheetName val="informe sem no.3"/>
      <sheetName val="informe sem no.4"/>
      <sheetName val="REPROGRAMACION 2"/>
      <sheetName val="Bases de Datos"/>
      <sheetName val="#REF!"/>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sheetData sheetId="273" refreshError="1"/>
      <sheetData sheetId="274"/>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refreshError="1"/>
      <sheetData sheetId="315" refreshError="1"/>
      <sheetData sheetId="316"/>
      <sheetData sheetId="317"/>
      <sheetData sheetId="318" refreshError="1"/>
      <sheetData sheetId="319" refreshError="1"/>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sheetData sheetId="383"/>
      <sheetData sheetId="384"/>
      <sheetData sheetId="385"/>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sheetData sheetId="800" refreshError="1"/>
      <sheetData sheetId="801" refreshError="1"/>
      <sheetData sheetId="802" refreshError="1"/>
      <sheetData sheetId="803" refreshError="1"/>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sheetData sheetId="832"/>
      <sheetData sheetId="833" refreshError="1"/>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sheetData sheetId="1241" refreshError="1"/>
      <sheetData sheetId="1242" refreshError="1"/>
      <sheetData sheetId="1243" refreshError="1"/>
      <sheetData sheetId="1244" refreshError="1"/>
      <sheetData sheetId="1245" refreshError="1"/>
      <sheetData sheetId="1246" refreshError="1"/>
      <sheetData sheetId="1247"/>
      <sheetData sheetId="1248" refreshError="1"/>
      <sheetData sheetId="1249" refreshError="1"/>
      <sheetData sheetId="1250" refreshError="1"/>
      <sheetData sheetId="1251" refreshError="1"/>
      <sheetData sheetId="1252" refreshError="1"/>
      <sheetData sheetId="1253"/>
      <sheetData sheetId="1254" refreshError="1"/>
      <sheetData sheetId="1255" refreshError="1"/>
      <sheetData sheetId="1256" refreshError="1"/>
      <sheetData sheetId="1257" refreshError="1"/>
      <sheetData sheetId="1258" refreshError="1"/>
      <sheetData sheetId="1259"/>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refreshError="1"/>
      <sheetData sheetId="1457"/>
      <sheetData sheetId="1458"/>
      <sheetData sheetId="1459"/>
      <sheetData sheetId="1460"/>
      <sheetData sheetId="146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sheetData sheetId="1684"/>
      <sheetData sheetId="1685" refreshError="1"/>
      <sheetData sheetId="1686"/>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sheetData sheetId="1865" refreshError="1"/>
      <sheetData sheetId="1866" refreshError="1"/>
      <sheetData sheetId="1867" refreshError="1"/>
      <sheetData sheetId="1868" refreshError="1"/>
      <sheetData sheetId="1869" refreshError="1"/>
      <sheetData sheetId="1870" refreshError="1"/>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sheetData sheetId="1899"/>
      <sheetData sheetId="1900" refreshError="1"/>
      <sheetData sheetId="190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sheetData sheetId="2086"/>
      <sheetData sheetId="2087"/>
      <sheetData sheetId="2088"/>
      <sheetData sheetId="2089"/>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sheetData sheetId="2289"/>
      <sheetData sheetId="2290"/>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sheetData sheetId="2317" refreshError="1"/>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sheetData sheetId="2633"/>
      <sheetData sheetId="2634"/>
      <sheetData sheetId="2635"/>
      <sheetData sheetId="2636"/>
      <sheetData sheetId="2637"/>
      <sheetData sheetId="2638" refreshError="1"/>
      <sheetData sheetId="2639" refreshError="1"/>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onte"/>
      <sheetName val="ESCARIFICACION"/>
      <sheetName val="PUNITARIOS PARA 241201 2S"/>
      <sheetName val="PR 1"/>
      <sheetName val="ESTADO RED TEC"/>
      <sheetName val="items"/>
      <sheetName val="Hoja1"/>
      <sheetName val="A-HOR"/>
      <sheetName val="INSUMOS"/>
      <sheetName val="BANCOS"/>
      <sheetName val="CARGOS"/>
      <sheetName val="EPS"/>
      <sheetName val="PENSIONES"/>
      <sheetName val="PREACTA 10"/>
      <sheetName val="DATOS"/>
      <sheetName val="PREACTA 9"/>
      <sheetName val="Res-Accide-10"/>
      <sheetName val="TARIFAS"/>
      <sheetName val="Equipo"/>
      <sheetName val="Excavación Mat. Común Estacione"/>
      <sheetName val="Demolición Pavimento"/>
      <sheetName val="PRECIOS"/>
      <sheetName val="PREACTA 6"/>
      <sheetName val="TABLA 2008"/>
      <sheetName val="PUNITARIOS%20PARA%20241201%202S"/>
      <sheetName val="TRANSPORTE"/>
      <sheetName val="Insum"/>
      <sheetName val="SUB APU"/>
      <sheetName val="RELACION MES"/>
      <sheetName val="PRESUPUESTO"/>
      <sheetName val="ESTADO VÍA-CRIT.TECNICO"/>
      <sheetName val="5. ELECTRICO"/>
      <sheetName val="A.P.U"/>
      <sheetName val="A. P. U."/>
      <sheetName val="Listas"/>
      <sheetName val="ESTADO_RED_TEC"/>
      <sheetName val="PR_1"/>
      <sheetName val="PUNITARIOS_PARA_241201_2S"/>
      <sheetName val="PREACTA_10"/>
      <sheetName val="PREACTA_9"/>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GCB2000"/>
      <sheetName val="c2.5y2.6"/>
      <sheetName val="FORMULA"/>
      <sheetName val="REC-COD,"/>
      <sheetName val="2,2,6,1 Pilotes 0,30"/>
      <sheetName val="Presup_Cancha"/>
      <sheetName val="LISTA DE PRECIOS"/>
      <sheetName val="062"/>
      <sheetName val="Listado"/>
      <sheetName val=" Liquidacion de Obra por Tramos"/>
      <sheetName val="CLASIFICACION"/>
      <sheetName val="CRA.MODI"/>
      <sheetName val="K16+000 AL K18+500"/>
      <sheetName val="K23+200 AL K24+700"/>
      <sheetName val="k18+500 AL K23+050"/>
      <sheetName val="Presupuesto PUENTE"/>
      <sheetName val="VOLUMENES (4)"/>
      <sheetName val="VOLUMENES (4SA)"/>
      <sheetName val="CHINCHINA FINAL . A CEROS"/>
      <sheetName val="Memoria de calculo"/>
      <sheetName val="OCTUBRE"/>
      <sheetName val="Hoja2"/>
      <sheetName val="Cuadr."/>
      <sheetName val="PUNITARIOS PARA 241201 2S.xls"/>
      <sheetName val="OBRAS SES"/>
      <sheetName val="Lp"/>
      <sheetName val="PUNITARIOS_PARA_241201_2S10"/>
      <sheetName val="PR_110"/>
      <sheetName val="ESTADO_RED_TEC10"/>
      <sheetName val="PREACTA_1010"/>
      <sheetName val="PREACTA_910"/>
      <sheetName val="TRAPMO"/>
      <sheetName val="c2_5y2_6"/>
      <sheetName val="c2_5y2_62"/>
      <sheetName val="c2_5y2_61"/>
      <sheetName val="c2_5y2_63"/>
      <sheetName val="c2_5y2_65"/>
      <sheetName val="c2_5y2_64"/>
      <sheetName val="c2_5y2_66"/>
      <sheetName val="c2_5y2_67"/>
      <sheetName val="c2_5y2_68"/>
      <sheetName val="c2_5y2_69"/>
      <sheetName val="c2_5y2_610"/>
      <sheetName val="FINANC"/>
      <sheetName val="TODAS"/>
      <sheetName val="Summary"/>
      <sheetName val="CODCONST"/>
      <sheetName val="skj452"/>
      <sheetName val="ita878"/>
      <sheetName val="aea-944"/>
      <sheetName val="dub-823"/>
      <sheetName val="gpi 526"/>
      <sheetName val="xxj617"/>
      <sheetName val="sng_855"/>
      <sheetName val="vea 374"/>
      <sheetName val="hfb024"/>
      <sheetName val="paj825"/>
      <sheetName val="inst"/>
      <sheetName val="PREACTA_61"/>
      <sheetName val="A_P_U1"/>
      <sheetName val="PREACTA_6"/>
      <sheetName val="A_P_U"/>
      <sheetName val="TABLA_2008"/>
      <sheetName val="Excavación_Mat__Común_Estacione"/>
      <sheetName val="Demolición_Pavimento"/>
      <sheetName val="SUB_APU"/>
      <sheetName val="ESTADO_VÍA-CRIT_TECNICO"/>
      <sheetName val="RELACION_MES"/>
      <sheetName val="A__P__U_"/>
      <sheetName val="CRA_MODI"/>
      <sheetName val="K16+000_AL_K18+500"/>
      <sheetName val="K23+200_AL_K24+700"/>
      <sheetName val="k18+500_AL_K23+050"/>
      <sheetName val="Presupuesto_PUENTE"/>
      <sheetName val="VOLUMENES_(4)"/>
      <sheetName val="VOLUMENES_(4SA)"/>
      <sheetName val="PR_111"/>
      <sheetName val="PUNITARIOS_PARA_241201_2S11"/>
      <sheetName val="ESTADO_RED_TEC11"/>
      <sheetName val="PREACTA_1011"/>
      <sheetName val="PREACTA_911"/>
      <sheetName val="TABLA_20081"/>
      <sheetName val="Excavación_Mat__Común_Estacion1"/>
      <sheetName val="Demolición_Pavimento1"/>
      <sheetName val="SUB_APU1"/>
      <sheetName val="ESTADO_VÍA-CRIT_TECNICO1"/>
      <sheetName val="RELACION_MES1"/>
      <sheetName val="A__P__U_1"/>
      <sheetName val="CRA_MODI1"/>
      <sheetName val="K16+000_AL_K18+5001"/>
      <sheetName val="K23+200_AL_K24+7001"/>
      <sheetName val="k18+500_AL_K23+0501"/>
      <sheetName val="Presupuesto_PUENTE1"/>
      <sheetName val="VOLUMENES_(4)1"/>
      <sheetName val="VOLUMENES_(4SA)1"/>
      <sheetName val="PUNITARIOS_PARA_241201_2S12"/>
      <sheetName val="PR_112"/>
      <sheetName val="ESTADO_RED_TEC12"/>
      <sheetName val="PREACTA_1012"/>
      <sheetName val="PREACTA_912"/>
      <sheetName val="PREACTA_62"/>
      <sheetName val="TABLA_20082"/>
      <sheetName val="Excavación_Mat__Común_Estacion2"/>
      <sheetName val="Demolición_Pavimento2"/>
      <sheetName val="SUB_APU2"/>
      <sheetName val="RELACION_MES2"/>
      <sheetName val="ESTADO_VÍA-CRIT_TECNICO2"/>
      <sheetName val="A__P__U_2"/>
      <sheetName val="A_P_U2"/>
      <sheetName val="CRA_MODI2"/>
      <sheetName val="K16+000_AL_K18+5002"/>
      <sheetName val="K23+200_AL_K24+7002"/>
      <sheetName val="k18+500_AL_K23+0502"/>
      <sheetName val="Presupuesto_PUENTE2"/>
      <sheetName val="VOLUMENES_(4)2"/>
      <sheetName val="VOLUMENES_(4SA)2"/>
      <sheetName val="_Liquidacion_de_Obra_por_Tramos"/>
      <sheetName val="LISTA_DE_PRECIOS"/>
      <sheetName val="Bajadas"/>
      <sheetName val="NARIÑO"/>
      <sheetName val="Requisición1"/>
      <sheetName val="SALARIOS"/>
      <sheetName val="PREACTA Y CONTRATISTAS"/>
      <sheetName val="PERSONAL"/>
      <sheetName val="Tarifa MT"/>
      <sheetName val="UNITARIOS"/>
      <sheetName val="THE"/>
      <sheetName val="ATHE"/>
      <sheetName val="CONT_ADI"/>
      <sheetName val="PUNITARIOS_PARA_241201_2S13"/>
      <sheetName val="PR_113"/>
      <sheetName val="ESTADO_RED_TEC13"/>
      <sheetName val="PREACTA_1013"/>
      <sheetName val="PREACTA_913"/>
      <sheetName val="APU NO PREVISTO"/>
      <sheetName val="PPTA (3)"/>
      <sheetName val="PPTA (2)"/>
      <sheetName val="PPTA"/>
      <sheetName val="c2_5y2_613"/>
      <sheetName val="c2_5y2_612"/>
      <sheetName val="c2_5y2_611"/>
      <sheetName val="Proveedores y acreedores"/>
      <sheetName val="ESTADO_RED_TEC14"/>
      <sheetName val="PUNITARIOS_PARA_241201_2S14"/>
      <sheetName val="PR_114"/>
      <sheetName val="PREACTA_1014"/>
      <sheetName val="PREACTA_914"/>
      <sheetName val="c2_5y2_614"/>
      <sheetName val="PREACTA_63"/>
      <sheetName val="TABLA_20083"/>
      <sheetName val="PLAN DE INVERSION ANTICIPO"/>
      <sheetName val="inv mensual"/>
      <sheetName val="borrador flujo inv"/>
      <sheetName val="social-ambiental"/>
      <sheetName val="AU"/>
      <sheetName val="TABLAS"/>
      <sheetName val="materiales"/>
      <sheetName val="otros"/>
      <sheetName val="F.Prestacional"/>
      <sheetName val="CRONOGRAMA"/>
      <sheetName val="BALANCE"/>
      <sheetName val="ITEMS NO REVISTOS"/>
      <sheetName val="APU ELECTRICOS"/>
      <sheetName val="for 6"/>
      <sheetName val="glvc"/>
      <sheetName val="DEST. MEDIOS"/>
      <sheetName val="COMBUASF"/>
      <sheetName val="BALCRUDO"/>
      <sheetName val="CARGASPROC."/>
      <sheetName val="G L P  FINAL"/>
      <sheetName val="7.1.8.1.1"/>
      <sheetName val="Excavación_Mat__Común_Estacion3"/>
      <sheetName val="Demolición_Pavimento3"/>
      <sheetName val="SUB_APU3"/>
      <sheetName val="ESTADO_VÍA-CRIT_TECNICO3"/>
      <sheetName val="RELACION_MES3"/>
      <sheetName val="A__P__U_3"/>
      <sheetName val="CRA_MODI3"/>
      <sheetName val="K16+000_AL_K18+5003"/>
      <sheetName val="K23+200_AL_K24+7003"/>
      <sheetName val="k18+500_AL_K23+0503"/>
      <sheetName val="Presupuesto_PUENTE3"/>
      <sheetName val="VOLUMENES_(4)3"/>
      <sheetName val="VOLUMENES_(4SA)3"/>
      <sheetName val="A_P_U3"/>
      <sheetName val="PREACTA_64"/>
      <sheetName val="TABLA_20084"/>
      <sheetName val="Excavación_Mat__Común_Estacion4"/>
      <sheetName val="Demolición_Pavimento4"/>
      <sheetName val="SUB_APU4"/>
      <sheetName val="RELACION_MES4"/>
      <sheetName val="ESTADO_VÍA-CRIT_TECNICO4"/>
      <sheetName val="A__P__U_4"/>
      <sheetName val="A_P_U4"/>
      <sheetName val="CRA_MODI4"/>
      <sheetName val="K16+000_AL_K18+5004"/>
      <sheetName val="K23+200_AL_K24+7004"/>
      <sheetName val="k18+500_AL_K23+0504"/>
      <sheetName val="Presupuesto_PUENTE4"/>
      <sheetName val="VOLUMENES_(4)4"/>
      <sheetName val="VOLUMENES_(4SA)4"/>
      <sheetName val="_Liquidacion_de_Obra_por_Tramo2"/>
      <sheetName val="LISTA_DE_PRECIOS2"/>
      <sheetName val="_Liquidacion_de_Obra_por_Tramo1"/>
      <sheetName val="LISTA_DE_PRECIOS1"/>
      <sheetName val="PUNITARIOS_PARA_241201_2S15"/>
      <sheetName val="PR_115"/>
      <sheetName val="ESTADO_RED_TEC15"/>
      <sheetName val="PREACTA_1015"/>
      <sheetName val="PREACTA_915"/>
      <sheetName val="PREACTA_65"/>
      <sheetName val="TABLA_20085"/>
      <sheetName val="Excavación_Mat__Común_Estacion5"/>
      <sheetName val="Demolición_Pavimento5"/>
      <sheetName val="SUB_APU5"/>
      <sheetName val="RELACION_MES5"/>
      <sheetName val="ESTADO_VÍA-CRIT_TECNICO5"/>
      <sheetName val="A__P__U_5"/>
      <sheetName val="A_P_U5"/>
      <sheetName val="CRA_MODI5"/>
      <sheetName val="K16+000_AL_K18+5005"/>
      <sheetName val="K23+200_AL_K24+7005"/>
      <sheetName val="k18+500_AL_K23+0505"/>
      <sheetName val="Presupuesto_PUENTE5"/>
      <sheetName val="VOLUMENES_(4)5"/>
      <sheetName val="VOLUMENES_(4SA)5"/>
      <sheetName val="_Liquidacion_de_Obra_por_Tramo3"/>
      <sheetName val="LISTA_DE_PRECIOS3"/>
      <sheetName val="BASE"/>
      <sheetName val="CURVA"/>
      <sheetName val="costos oficina"/>
      <sheetName val="costos campamento"/>
      <sheetName val="días habiles 2015"/>
      <sheetName val="ACTA MODIFICACIÓN CIVIL"/>
      <sheetName val="mdo"/>
      <sheetName val="equip"/>
      <sheetName val="mat"/>
      <sheetName val="CIRCUITOS CODENSA"/>
      <sheetName val="Bases 2A"/>
      <sheetName val="@RISK - Correlaciones"/>
      <sheetName val="Acta"/>
      <sheetName val="Poblacion"/>
      <sheetName val="gpi_526"/>
      <sheetName val="vea_374"/>
      <sheetName val="5__ELECTRICO"/>
      <sheetName val="ITEMS_NO_REVISTOS"/>
      <sheetName val="APU_ELECTRICOS"/>
      <sheetName val="for_6"/>
      <sheetName val="gpi_5261"/>
      <sheetName val="vea_3741"/>
      <sheetName val="gpi_5262"/>
      <sheetName val="vea_3742"/>
      <sheetName val="gpi_5263"/>
      <sheetName val="vea_3743"/>
      <sheetName val="LISTA_DE_PRECIOS4"/>
      <sheetName val="_Liquidacion_de_Obra_por_Tramo4"/>
      <sheetName val="gpi_5264"/>
      <sheetName val="vea_3744"/>
    </sheet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row r="48">
          <cell r="E48">
            <v>0</v>
          </cell>
        </row>
      </sheetData>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sheetData sheetId="215"/>
      <sheetData sheetId="216"/>
      <sheetData sheetId="217"/>
      <sheetData sheetId="218"/>
      <sheetData sheetId="219"/>
      <sheetData sheetId="220">
        <row r="48">
          <cell r="E48">
            <v>0</v>
          </cell>
        </row>
      </sheetData>
      <sheetData sheetId="221"/>
      <sheetData sheetId="222"/>
      <sheetData sheetId="223"/>
      <sheetData sheetId="224"/>
      <sheetData sheetId="225"/>
      <sheetData sheetId="226" refreshError="1"/>
      <sheetData sheetId="227"/>
      <sheetData sheetId="228"/>
      <sheetData sheetId="229"/>
      <sheetData sheetId="230"/>
      <sheetData sheetId="231"/>
      <sheetData sheetId="232"/>
      <sheetData sheetId="233"/>
      <sheetData sheetId="234"/>
      <sheetData sheetId="235" refreshError="1"/>
      <sheetData sheetId="236" refreshError="1"/>
      <sheetData sheetId="237" refreshError="1"/>
      <sheetData sheetId="238"/>
      <sheetData sheetId="239"/>
      <sheetData sheetId="240" refreshError="1"/>
      <sheetData sheetId="241" refreshError="1"/>
      <sheetData sheetId="242" refreshError="1"/>
      <sheetData sheetId="243" refreshError="1"/>
      <sheetData sheetId="244" refreshError="1"/>
      <sheetData sheetId="245">
        <row r="48">
          <cell r="E48">
            <v>0</v>
          </cell>
        </row>
      </sheetData>
      <sheetData sheetId="246"/>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fisiográfica"/>
      <sheetName val="Caudales"/>
      <sheetName val="Tiempo de Concentración"/>
      <sheetName val="Curvas IDF"/>
      <sheetName val="Coeficiente Escorrentia"/>
      <sheetName val="Alcantarillas"/>
      <sheetName val="Cantidades"/>
      <sheetName val="Tipificación Escalones"/>
      <sheetName val="Cal B.C escalonados"/>
      <sheetName val="cotas obras"/>
      <sheetName val="Caida Escalonada Alcant"/>
      <sheetName val="Esquemas Cunetas y Escalones"/>
      <sheetName val="Cunetas"/>
      <sheetName val="Caida Escalonada"/>
      <sheetName val="DATOS-PLANTA-PERFIL"/>
      <sheetName val="Hoja1"/>
    </sheetNames>
    <sheetDataSet>
      <sheetData sheetId="0"/>
      <sheetData sheetId="1"/>
      <sheetData sheetId="2"/>
      <sheetData sheetId="3"/>
      <sheetData sheetId="4"/>
      <sheetData sheetId="5"/>
      <sheetData sheetId="6"/>
      <sheetData sheetId="7"/>
      <sheetData sheetId="8"/>
      <sheetData sheetId="9"/>
      <sheetData sheetId="10" refreshError="1">
        <row r="18">
          <cell r="AB18" t="e">
            <v>#REF!</v>
          </cell>
          <cell r="AC18" t="e">
            <v>#REF!</v>
          </cell>
          <cell r="AD18" t="e">
            <v>#REF!</v>
          </cell>
        </row>
        <row r="19">
          <cell r="AB19" t="e">
            <v>#REF!</v>
          </cell>
          <cell r="AC19" t="e">
            <v>#REF!</v>
          </cell>
          <cell r="AD19" t="e">
            <v>#REF!</v>
          </cell>
        </row>
        <row r="20">
          <cell r="AB20" t="e">
            <v>#REF!</v>
          </cell>
          <cell r="AC20" t="e">
            <v>#REF!</v>
          </cell>
          <cell r="AD20" t="e">
            <v>#REF!</v>
          </cell>
        </row>
        <row r="21">
          <cell r="AB21" t="e">
            <v>#REF!</v>
          </cell>
          <cell r="AC21" t="e">
            <v>#REF!</v>
          </cell>
          <cell r="AD21" t="e">
            <v>#REF!</v>
          </cell>
        </row>
        <row r="22">
          <cell r="AB22" t="e">
            <v>#REF!</v>
          </cell>
          <cell r="AC22" t="e">
            <v>#REF!</v>
          </cell>
          <cell r="AD22" t="e">
            <v>#REF!</v>
          </cell>
        </row>
        <row r="23">
          <cell r="AB23" t="e">
            <v>#REF!</v>
          </cell>
          <cell r="AC23" t="e">
            <v>#REF!</v>
          </cell>
          <cell r="AD23" t="e">
            <v>#REF!</v>
          </cell>
        </row>
        <row r="24">
          <cell r="AB24" t="e">
            <v>#REF!</v>
          </cell>
          <cell r="AC24" t="e">
            <v>#REF!</v>
          </cell>
          <cell r="AD24" t="e">
            <v>#REF!</v>
          </cell>
        </row>
        <row r="25">
          <cell r="AB25" t="e">
            <v>#REF!</v>
          </cell>
          <cell r="AC25" t="e">
            <v>#REF!</v>
          </cell>
          <cell r="AD25" t="e">
            <v>#REF!</v>
          </cell>
        </row>
        <row r="26">
          <cell r="AB26" t="e">
            <v>#REF!</v>
          </cell>
          <cell r="AC26" t="e">
            <v>#REF!</v>
          </cell>
          <cell r="AD26" t="e">
            <v>#REF!</v>
          </cell>
        </row>
        <row r="27">
          <cell r="AB27" t="e">
            <v>#REF!</v>
          </cell>
          <cell r="AC27" t="e">
            <v>#REF!</v>
          </cell>
          <cell r="AD27" t="e">
            <v>#REF!</v>
          </cell>
        </row>
        <row r="28">
          <cell r="AB28" t="e">
            <v>#REF!</v>
          </cell>
          <cell r="AC28" t="e">
            <v>#REF!</v>
          </cell>
          <cell r="AD28" t="e">
            <v>#REF!</v>
          </cell>
        </row>
        <row r="29">
          <cell r="AB29" t="e">
            <v>#REF!</v>
          </cell>
          <cell r="AC29" t="e">
            <v>#REF!</v>
          </cell>
          <cell r="AD29" t="e">
            <v>#REF!</v>
          </cell>
        </row>
        <row r="30">
          <cell r="AB30" t="e">
            <v>#REF!</v>
          </cell>
          <cell r="AC30" t="e">
            <v>#REF!</v>
          </cell>
          <cell r="AD30" t="e">
            <v>#REF!</v>
          </cell>
        </row>
        <row r="31">
          <cell r="AB31" t="e">
            <v>#REF!</v>
          </cell>
          <cell r="AC31" t="e">
            <v>#REF!</v>
          </cell>
          <cell r="AD31" t="e">
            <v>#REF!</v>
          </cell>
        </row>
        <row r="32">
          <cell r="AB32" t="e">
            <v>#REF!</v>
          </cell>
          <cell r="AC32" t="e">
            <v>#REF!</v>
          </cell>
          <cell r="AD32" t="e">
            <v>#REF!</v>
          </cell>
        </row>
        <row r="33">
          <cell r="AB33" t="e">
            <v>#REF!</v>
          </cell>
          <cell r="AC33" t="e">
            <v>#REF!</v>
          </cell>
          <cell r="AD33" t="e">
            <v>#REF!</v>
          </cell>
        </row>
        <row r="34">
          <cell r="AB34" t="e">
            <v>#REF!</v>
          </cell>
          <cell r="AC34" t="e">
            <v>#REF!</v>
          </cell>
          <cell r="AD34" t="e">
            <v>#REF!</v>
          </cell>
        </row>
        <row r="35">
          <cell r="AB35" t="e">
            <v>#REF!</v>
          </cell>
          <cell r="AC35" t="e">
            <v>#REF!</v>
          </cell>
          <cell r="AD35" t="e">
            <v>#REF!</v>
          </cell>
        </row>
        <row r="36">
          <cell r="AB36" t="e">
            <v>#REF!</v>
          </cell>
          <cell r="AC36" t="e">
            <v>#REF!</v>
          </cell>
          <cell r="AD36" t="e">
            <v>#REF!</v>
          </cell>
        </row>
        <row r="37">
          <cell r="AB37" t="e">
            <v>#REF!</v>
          </cell>
          <cell r="AC37" t="e">
            <v>#REF!</v>
          </cell>
          <cell r="AD37" t="e">
            <v>#REF!</v>
          </cell>
        </row>
        <row r="38">
          <cell r="AB38" t="e">
            <v>#REF!</v>
          </cell>
          <cell r="AC38" t="e">
            <v>#REF!</v>
          </cell>
          <cell r="AD38" t="e">
            <v>#REF!</v>
          </cell>
        </row>
        <row r="39">
          <cell r="AB39" t="e">
            <v>#REF!</v>
          </cell>
          <cell r="AC39" t="e">
            <v>#REF!</v>
          </cell>
          <cell r="AD39" t="e">
            <v>#REF!</v>
          </cell>
        </row>
        <row r="40">
          <cell r="AB40" t="e">
            <v>#REF!</v>
          </cell>
          <cell r="AC40" t="e">
            <v>#REF!</v>
          </cell>
          <cell r="AD40" t="e">
            <v>#REF!</v>
          </cell>
        </row>
        <row r="41">
          <cell r="AB41" t="e">
            <v>#REF!</v>
          </cell>
          <cell r="AC41" t="e">
            <v>#REF!</v>
          </cell>
          <cell r="AD41" t="e">
            <v>#REF!</v>
          </cell>
        </row>
        <row r="42">
          <cell r="AB42" t="e">
            <v>#REF!</v>
          </cell>
          <cell r="AC42" t="e">
            <v>#REF!</v>
          </cell>
          <cell r="AD42" t="e">
            <v>#REF!</v>
          </cell>
        </row>
        <row r="43">
          <cell r="AB43" t="e">
            <v>#REF!</v>
          </cell>
          <cell r="AC43" t="e">
            <v>#REF!</v>
          </cell>
          <cell r="AD43" t="e">
            <v>#REF!</v>
          </cell>
        </row>
        <row r="44">
          <cell r="AB44" t="e">
            <v>#REF!</v>
          </cell>
          <cell r="AC44" t="e">
            <v>#REF!</v>
          </cell>
          <cell r="AD44" t="e">
            <v>#REF!</v>
          </cell>
        </row>
        <row r="45">
          <cell r="AB45" t="e">
            <v>#REF!</v>
          </cell>
          <cell r="AC45" t="e">
            <v>#REF!</v>
          </cell>
          <cell r="AD45" t="e">
            <v>#REF!</v>
          </cell>
        </row>
        <row r="46">
          <cell r="AB46" t="e">
            <v>#REF!</v>
          </cell>
          <cell r="AC46" t="e">
            <v>#REF!</v>
          </cell>
          <cell r="AD46" t="e">
            <v>#REF!</v>
          </cell>
        </row>
        <row r="47">
          <cell r="AB47" t="e">
            <v>#REF!</v>
          </cell>
          <cell r="AC47" t="e">
            <v>#REF!</v>
          </cell>
          <cell r="AD47" t="e">
            <v>#REF!</v>
          </cell>
        </row>
        <row r="48">
          <cell r="AB48" t="e">
            <v>#REF!</v>
          </cell>
          <cell r="AC48" t="e">
            <v>#REF!</v>
          </cell>
          <cell r="AD48" t="e">
            <v>#REF!</v>
          </cell>
        </row>
        <row r="49">
          <cell r="AB49" t="e">
            <v>#REF!</v>
          </cell>
          <cell r="AC49" t="e">
            <v>#REF!</v>
          </cell>
          <cell r="AD49" t="e">
            <v>#REF!</v>
          </cell>
        </row>
        <row r="50">
          <cell r="AB50" t="e">
            <v>#REF!</v>
          </cell>
          <cell r="AC50" t="e">
            <v>#REF!</v>
          </cell>
          <cell r="AD50" t="e">
            <v>#REF!</v>
          </cell>
        </row>
        <row r="51">
          <cell r="AB51" t="e">
            <v>#REF!</v>
          </cell>
          <cell r="AC51" t="e">
            <v>#REF!</v>
          </cell>
          <cell r="AD51" t="e">
            <v>#REF!</v>
          </cell>
        </row>
        <row r="52">
          <cell r="AB52" t="e">
            <v>#REF!</v>
          </cell>
          <cell r="AC52" t="e">
            <v>#REF!</v>
          </cell>
          <cell r="AD52" t="e">
            <v>#REF!</v>
          </cell>
        </row>
        <row r="53">
          <cell r="AB53" t="e">
            <v>#REF!</v>
          </cell>
          <cell r="AC53" t="e">
            <v>#REF!</v>
          </cell>
          <cell r="AD53" t="e">
            <v>#REF!</v>
          </cell>
        </row>
        <row r="54">
          <cell r="AB54" t="e">
            <v>#REF!</v>
          </cell>
          <cell r="AC54" t="e">
            <v>#REF!</v>
          </cell>
          <cell r="AD54" t="e">
            <v>#REF!</v>
          </cell>
        </row>
        <row r="55">
          <cell r="AB55" t="e">
            <v>#REF!</v>
          </cell>
          <cell r="AC55" t="e">
            <v>#REF!</v>
          </cell>
          <cell r="AD55" t="e">
            <v>#REF!</v>
          </cell>
        </row>
        <row r="56">
          <cell r="AB56" t="e">
            <v>#REF!</v>
          </cell>
          <cell r="AC56" t="e">
            <v>#REF!</v>
          </cell>
          <cell r="AD56" t="e">
            <v>#REF!</v>
          </cell>
        </row>
        <row r="57">
          <cell r="AB57" t="e">
            <v>#REF!</v>
          </cell>
          <cell r="AC57" t="e">
            <v>#REF!</v>
          </cell>
          <cell r="AD57" t="e">
            <v>#REF!</v>
          </cell>
        </row>
        <row r="58">
          <cell r="AB58" t="e">
            <v>#REF!</v>
          </cell>
          <cell r="AC58" t="e">
            <v>#REF!</v>
          </cell>
          <cell r="AD58" t="e">
            <v>#REF!</v>
          </cell>
        </row>
        <row r="59">
          <cell r="AB59" t="e">
            <v>#REF!</v>
          </cell>
          <cell r="AC59" t="e">
            <v>#REF!</v>
          </cell>
          <cell r="AD59" t="e">
            <v>#REF!</v>
          </cell>
        </row>
        <row r="60">
          <cell r="AB60" t="e">
            <v>#REF!</v>
          </cell>
          <cell r="AC60" t="e">
            <v>#REF!</v>
          </cell>
          <cell r="AD60" t="e">
            <v>#REF!</v>
          </cell>
        </row>
        <row r="61">
          <cell r="AB61" t="e">
            <v>#REF!</v>
          </cell>
          <cell r="AC61" t="e">
            <v>#REF!</v>
          </cell>
          <cell r="AD61" t="e">
            <v>#REF!</v>
          </cell>
        </row>
        <row r="62">
          <cell r="AB62" t="e">
            <v>#REF!</v>
          </cell>
          <cell r="AC62" t="e">
            <v>#REF!</v>
          </cell>
          <cell r="AD62" t="e">
            <v>#REF!</v>
          </cell>
        </row>
        <row r="63">
          <cell r="AB63" t="e">
            <v>#REF!</v>
          </cell>
          <cell r="AC63" t="e">
            <v>#REF!</v>
          </cell>
          <cell r="AD63" t="e">
            <v>#REF!</v>
          </cell>
        </row>
        <row r="64">
          <cell r="AB64" t="e">
            <v>#REF!</v>
          </cell>
          <cell r="AC64" t="e">
            <v>#REF!</v>
          </cell>
          <cell r="AD64" t="e">
            <v>#REF!</v>
          </cell>
        </row>
        <row r="65">
          <cell r="AB65" t="e">
            <v>#REF!</v>
          </cell>
          <cell r="AC65" t="e">
            <v>#REF!</v>
          </cell>
          <cell r="AD65" t="e">
            <v>#REF!</v>
          </cell>
        </row>
        <row r="66">
          <cell r="AB66" t="e">
            <v>#REF!</v>
          </cell>
          <cell r="AC66" t="e">
            <v>#REF!</v>
          </cell>
          <cell r="AD66" t="e">
            <v>#REF!</v>
          </cell>
        </row>
        <row r="67">
          <cell r="AB67" t="e">
            <v>#REF!</v>
          </cell>
          <cell r="AC67" t="e">
            <v>#REF!</v>
          </cell>
          <cell r="AD67" t="e">
            <v>#REF!</v>
          </cell>
        </row>
        <row r="68">
          <cell r="AB68" t="e">
            <v>#REF!</v>
          </cell>
          <cell r="AC68" t="e">
            <v>#REF!</v>
          </cell>
          <cell r="AD68" t="e">
            <v>#REF!</v>
          </cell>
        </row>
        <row r="69">
          <cell r="AB69" t="e">
            <v>#REF!</v>
          </cell>
          <cell r="AC69" t="e">
            <v>#REF!</v>
          </cell>
          <cell r="AD69" t="e">
            <v>#REF!</v>
          </cell>
        </row>
        <row r="70">
          <cell r="AB70" t="e">
            <v>#REF!</v>
          </cell>
          <cell r="AC70" t="e">
            <v>#REF!</v>
          </cell>
          <cell r="AD70" t="e">
            <v>#REF!</v>
          </cell>
        </row>
        <row r="71">
          <cell r="AB71" t="e">
            <v>#REF!</v>
          </cell>
          <cell r="AC71" t="e">
            <v>#REF!</v>
          </cell>
          <cell r="AD71" t="e">
            <v>#REF!</v>
          </cell>
        </row>
        <row r="72">
          <cell r="AB72" t="e">
            <v>#REF!</v>
          </cell>
          <cell r="AC72" t="e">
            <v>#REF!</v>
          </cell>
          <cell r="AD72" t="e">
            <v>#REF!</v>
          </cell>
        </row>
        <row r="73">
          <cell r="AB73" t="e">
            <v>#REF!</v>
          </cell>
          <cell r="AC73" t="e">
            <v>#REF!</v>
          </cell>
          <cell r="AD73" t="e">
            <v>#REF!</v>
          </cell>
        </row>
        <row r="74">
          <cell r="AB74" t="e">
            <v>#REF!</v>
          </cell>
          <cell r="AC74" t="e">
            <v>#REF!</v>
          </cell>
          <cell r="AD74" t="e">
            <v>#REF!</v>
          </cell>
        </row>
        <row r="75">
          <cell r="AB75" t="e">
            <v>#REF!</v>
          </cell>
          <cell r="AC75" t="e">
            <v>#REF!</v>
          </cell>
          <cell r="AD75" t="e">
            <v>#REF!</v>
          </cell>
        </row>
        <row r="76">
          <cell r="AB76" t="e">
            <v>#REF!</v>
          </cell>
          <cell r="AC76" t="e">
            <v>#REF!</v>
          </cell>
          <cell r="AD76" t="e">
            <v>#REF!</v>
          </cell>
        </row>
        <row r="77">
          <cell r="AB77" t="e">
            <v>#REF!</v>
          </cell>
          <cell r="AC77" t="e">
            <v>#REF!</v>
          </cell>
          <cell r="AD77" t="e">
            <v>#REF!</v>
          </cell>
        </row>
        <row r="78">
          <cell r="AB78" t="e">
            <v>#REF!</v>
          </cell>
          <cell r="AC78" t="e">
            <v>#REF!</v>
          </cell>
          <cell r="AD78" t="e">
            <v>#REF!</v>
          </cell>
        </row>
        <row r="79">
          <cell r="AB79" t="e">
            <v>#REF!</v>
          </cell>
          <cell r="AC79" t="e">
            <v>#REF!</v>
          </cell>
          <cell r="AD79" t="e">
            <v>#REF!</v>
          </cell>
        </row>
        <row r="80">
          <cell r="AB80" t="e">
            <v>#REF!</v>
          </cell>
          <cell r="AC80" t="e">
            <v>#REF!</v>
          </cell>
          <cell r="AD80" t="e">
            <v>#REF!</v>
          </cell>
        </row>
        <row r="81">
          <cell r="AB81" t="e">
            <v>#REF!</v>
          </cell>
          <cell r="AC81" t="e">
            <v>#REF!</v>
          </cell>
          <cell r="AD81" t="e">
            <v>#REF!</v>
          </cell>
        </row>
        <row r="82">
          <cell r="AB82" t="e">
            <v>#REF!</v>
          </cell>
          <cell r="AC82" t="e">
            <v>#REF!</v>
          </cell>
          <cell r="AD82" t="e">
            <v>#REF!</v>
          </cell>
        </row>
        <row r="83">
          <cell r="AB83" t="e">
            <v>#REF!</v>
          </cell>
          <cell r="AC83" t="e">
            <v>#REF!</v>
          </cell>
          <cell r="AD83" t="e">
            <v>#REF!</v>
          </cell>
        </row>
        <row r="84">
          <cell r="AB84" t="e">
            <v>#REF!</v>
          </cell>
          <cell r="AC84" t="e">
            <v>#REF!</v>
          </cell>
          <cell r="AD84" t="e">
            <v>#REF!</v>
          </cell>
        </row>
        <row r="85">
          <cell r="AB85" t="e">
            <v>#REF!</v>
          </cell>
          <cell r="AC85" t="e">
            <v>#REF!</v>
          </cell>
          <cell r="AD85" t="e">
            <v>#REF!</v>
          </cell>
        </row>
        <row r="86">
          <cell r="AB86" t="e">
            <v>#REF!</v>
          </cell>
          <cell r="AC86" t="e">
            <v>#REF!</v>
          </cell>
          <cell r="AD86" t="e">
            <v>#REF!</v>
          </cell>
        </row>
        <row r="87">
          <cell r="AB87" t="e">
            <v>#REF!</v>
          </cell>
          <cell r="AC87" t="e">
            <v>#REF!</v>
          </cell>
          <cell r="AD87" t="e">
            <v>#REF!</v>
          </cell>
        </row>
        <row r="88">
          <cell r="AB88" t="e">
            <v>#REF!</v>
          </cell>
          <cell r="AC88" t="e">
            <v>#REF!</v>
          </cell>
          <cell r="AD88" t="e">
            <v>#REF!</v>
          </cell>
        </row>
        <row r="89">
          <cell r="AB89" t="e">
            <v>#REF!</v>
          </cell>
          <cell r="AC89" t="e">
            <v>#REF!</v>
          </cell>
          <cell r="AD89" t="e">
            <v>#REF!</v>
          </cell>
        </row>
        <row r="90">
          <cell r="AB90" t="e">
            <v>#REF!</v>
          </cell>
          <cell r="AC90" t="e">
            <v>#REF!</v>
          </cell>
          <cell r="AD90" t="e">
            <v>#REF!</v>
          </cell>
        </row>
        <row r="91">
          <cell r="AB91" t="e">
            <v>#REF!</v>
          </cell>
          <cell r="AC91" t="e">
            <v>#REF!</v>
          </cell>
          <cell r="AD91" t="e">
            <v>#REF!</v>
          </cell>
        </row>
        <row r="92">
          <cell r="AB92" t="e">
            <v>#REF!</v>
          </cell>
          <cell r="AC92" t="e">
            <v>#REF!</v>
          </cell>
          <cell r="AD92" t="e">
            <v>#REF!</v>
          </cell>
        </row>
        <row r="93">
          <cell r="AB93" t="e">
            <v>#REF!</v>
          </cell>
          <cell r="AC93" t="e">
            <v>#REF!</v>
          </cell>
          <cell r="AD93" t="e">
            <v>#REF!</v>
          </cell>
        </row>
        <row r="94">
          <cell r="AB94" t="e">
            <v>#REF!</v>
          </cell>
          <cell r="AC94" t="e">
            <v>#REF!</v>
          </cell>
          <cell r="AD94" t="e">
            <v>#REF!</v>
          </cell>
        </row>
        <row r="95">
          <cell r="AB95" t="e">
            <v>#REF!</v>
          </cell>
          <cell r="AC95" t="e">
            <v>#REF!</v>
          </cell>
          <cell r="AD95" t="e">
            <v>#REF!</v>
          </cell>
        </row>
        <row r="96">
          <cell r="AB96" t="e">
            <v>#REF!</v>
          </cell>
          <cell r="AC96" t="e">
            <v>#REF!</v>
          </cell>
          <cell r="AD96" t="e">
            <v>#REF!</v>
          </cell>
        </row>
        <row r="97">
          <cell r="AB97" t="e">
            <v>#REF!</v>
          </cell>
          <cell r="AC97" t="e">
            <v>#REF!</v>
          </cell>
          <cell r="AD97" t="e">
            <v>#REF!</v>
          </cell>
        </row>
        <row r="98">
          <cell r="AB98" t="e">
            <v>#REF!</v>
          </cell>
          <cell r="AC98" t="e">
            <v>#REF!</v>
          </cell>
          <cell r="AD98" t="e">
            <v>#REF!</v>
          </cell>
        </row>
        <row r="99">
          <cell r="AB99" t="e">
            <v>#REF!</v>
          </cell>
          <cell r="AC99" t="e">
            <v>#REF!</v>
          </cell>
          <cell r="AD99" t="e">
            <v>#REF!</v>
          </cell>
        </row>
        <row r="100">
          <cell r="AB100" t="e">
            <v>#REF!</v>
          </cell>
          <cell r="AC100" t="e">
            <v>#REF!</v>
          </cell>
          <cell r="AD100" t="e">
            <v>#REF!</v>
          </cell>
        </row>
        <row r="101">
          <cell r="AB101" t="e">
            <v>#REF!</v>
          </cell>
          <cell r="AC101" t="e">
            <v>#REF!</v>
          </cell>
          <cell r="AD101" t="e">
            <v>#REF!</v>
          </cell>
        </row>
        <row r="102">
          <cell r="AB102" t="e">
            <v>#REF!</v>
          </cell>
          <cell r="AC102" t="e">
            <v>#REF!</v>
          </cell>
          <cell r="AD102" t="e">
            <v>#REF!</v>
          </cell>
        </row>
        <row r="103">
          <cell r="AB103" t="e">
            <v>#REF!</v>
          </cell>
          <cell r="AC103" t="e">
            <v>#REF!</v>
          </cell>
          <cell r="AD103" t="e">
            <v>#REF!</v>
          </cell>
        </row>
        <row r="104">
          <cell r="AB104" t="e">
            <v>#REF!</v>
          </cell>
          <cell r="AC104" t="e">
            <v>#REF!</v>
          </cell>
          <cell r="AD104" t="e">
            <v>#REF!</v>
          </cell>
        </row>
        <row r="105">
          <cell r="AB105" t="e">
            <v>#REF!</v>
          </cell>
          <cell r="AC105" t="e">
            <v>#REF!</v>
          </cell>
          <cell r="AD105" t="e">
            <v>#REF!</v>
          </cell>
        </row>
        <row r="106">
          <cell r="AB106" t="e">
            <v>#REF!</v>
          </cell>
          <cell r="AC106" t="e">
            <v>#REF!</v>
          </cell>
          <cell r="AD106" t="e">
            <v>#REF!</v>
          </cell>
        </row>
        <row r="107">
          <cell r="AB107" t="e">
            <v>#REF!</v>
          </cell>
          <cell r="AC107" t="e">
            <v>#REF!</v>
          </cell>
          <cell r="AD107" t="e">
            <v>#REF!</v>
          </cell>
        </row>
        <row r="108">
          <cell r="AB108" t="e">
            <v>#REF!</v>
          </cell>
          <cell r="AC108" t="e">
            <v>#REF!</v>
          </cell>
          <cell r="AD108" t="e">
            <v>#REF!</v>
          </cell>
        </row>
        <row r="109">
          <cell r="AB109" t="e">
            <v>#REF!</v>
          </cell>
          <cell r="AC109" t="e">
            <v>#REF!</v>
          </cell>
          <cell r="AD109" t="e">
            <v>#REF!</v>
          </cell>
        </row>
        <row r="110">
          <cell r="AB110" t="e">
            <v>#REF!</v>
          </cell>
          <cell r="AC110" t="e">
            <v>#REF!</v>
          </cell>
          <cell r="AD110" t="e">
            <v>#REF!</v>
          </cell>
        </row>
        <row r="111">
          <cell r="AB111" t="e">
            <v>#REF!</v>
          </cell>
          <cell r="AC111" t="e">
            <v>#REF!</v>
          </cell>
          <cell r="AD111" t="e">
            <v>#REF!</v>
          </cell>
        </row>
        <row r="112">
          <cell r="AB112" t="e">
            <v>#REF!</v>
          </cell>
          <cell r="AC112" t="e">
            <v>#REF!</v>
          </cell>
          <cell r="AD112" t="e">
            <v>#REF!</v>
          </cell>
        </row>
        <row r="113">
          <cell r="AB113" t="e">
            <v>#REF!</v>
          </cell>
          <cell r="AC113" t="e">
            <v>#REF!</v>
          </cell>
          <cell r="AD113" t="e">
            <v>#REF!</v>
          </cell>
        </row>
        <row r="114">
          <cell r="AB114" t="e">
            <v>#REF!</v>
          </cell>
          <cell r="AC114" t="e">
            <v>#REF!</v>
          </cell>
          <cell r="AD114" t="e">
            <v>#REF!</v>
          </cell>
        </row>
        <row r="115">
          <cell r="AB115" t="e">
            <v>#REF!</v>
          </cell>
          <cell r="AC115" t="e">
            <v>#REF!</v>
          </cell>
          <cell r="AD115" t="e">
            <v>#REF!</v>
          </cell>
        </row>
        <row r="116">
          <cell r="AB116" t="e">
            <v>#REF!</v>
          </cell>
          <cell r="AC116" t="e">
            <v>#REF!</v>
          </cell>
          <cell r="AD116" t="e">
            <v>#REF!</v>
          </cell>
        </row>
        <row r="117">
          <cell r="AB117" t="e">
            <v>#REF!</v>
          </cell>
          <cell r="AC117" t="e">
            <v>#REF!</v>
          </cell>
          <cell r="AD117" t="e">
            <v>#REF!</v>
          </cell>
        </row>
        <row r="118">
          <cell r="AB118" t="e">
            <v>#REF!</v>
          </cell>
          <cell r="AC118" t="e">
            <v>#REF!</v>
          </cell>
          <cell r="AD118" t="e">
            <v>#REF!</v>
          </cell>
        </row>
        <row r="119">
          <cell r="AB119" t="e">
            <v>#REF!</v>
          </cell>
          <cell r="AC119" t="e">
            <v>#REF!</v>
          </cell>
          <cell r="AD119" t="e">
            <v>#REF!</v>
          </cell>
        </row>
        <row r="120">
          <cell r="AB120" t="e">
            <v>#REF!</v>
          </cell>
          <cell r="AC120" t="e">
            <v>#REF!</v>
          </cell>
          <cell r="AD120" t="e">
            <v>#REF!</v>
          </cell>
        </row>
        <row r="121">
          <cell r="AB121" t="e">
            <v>#REF!</v>
          </cell>
          <cell r="AC121" t="e">
            <v>#REF!</v>
          </cell>
          <cell r="AD121" t="e">
            <v>#REF!</v>
          </cell>
        </row>
        <row r="122">
          <cell r="AB122" t="e">
            <v>#REF!</v>
          </cell>
          <cell r="AC122" t="e">
            <v>#REF!</v>
          </cell>
          <cell r="AD122" t="e">
            <v>#REF!</v>
          </cell>
        </row>
        <row r="123">
          <cell r="AB123" t="e">
            <v>#REF!</v>
          </cell>
          <cell r="AC123" t="e">
            <v>#REF!</v>
          </cell>
          <cell r="AD123" t="e">
            <v>#REF!</v>
          </cell>
        </row>
        <row r="124">
          <cell r="AB124" t="e">
            <v>#REF!</v>
          </cell>
          <cell r="AC124" t="e">
            <v>#REF!</v>
          </cell>
          <cell r="AD124" t="e">
            <v>#REF!</v>
          </cell>
        </row>
        <row r="125">
          <cell r="AB125" t="e">
            <v>#REF!</v>
          </cell>
          <cell r="AC125" t="e">
            <v>#REF!</v>
          </cell>
          <cell r="AD125" t="e">
            <v>#REF!</v>
          </cell>
        </row>
        <row r="126">
          <cell r="AB126" t="e">
            <v>#REF!</v>
          </cell>
          <cell r="AC126" t="e">
            <v>#REF!</v>
          </cell>
          <cell r="AD126" t="e">
            <v>#REF!</v>
          </cell>
        </row>
        <row r="127">
          <cell r="AB127" t="e">
            <v>#REF!</v>
          </cell>
          <cell r="AC127" t="e">
            <v>#REF!</v>
          </cell>
          <cell r="AD127" t="e">
            <v>#REF!</v>
          </cell>
        </row>
        <row r="128">
          <cell r="AB128" t="e">
            <v>#REF!</v>
          </cell>
          <cell r="AC128" t="e">
            <v>#REF!</v>
          </cell>
          <cell r="AD128" t="e">
            <v>#REF!</v>
          </cell>
        </row>
        <row r="129">
          <cell r="AB129" t="e">
            <v>#REF!</v>
          </cell>
          <cell r="AC129" t="e">
            <v>#REF!</v>
          </cell>
          <cell r="AD129" t="e">
            <v>#REF!</v>
          </cell>
        </row>
        <row r="130">
          <cell r="AB130" t="e">
            <v>#REF!</v>
          </cell>
          <cell r="AC130" t="e">
            <v>#REF!</v>
          </cell>
          <cell r="AD130" t="e">
            <v>#REF!</v>
          </cell>
        </row>
        <row r="131">
          <cell r="AB131" t="e">
            <v>#REF!</v>
          </cell>
          <cell r="AC131" t="e">
            <v>#REF!</v>
          </cell>
          <cell r="AD131" t="e">
            <v>#REF!</v>
          </cell>
        </row>
        <row r="132">
          <cell r="AB132" t="e">
            <v>#REF!</v>
          </cell>
          <cell r="AC132" t="e">
            <v>#REF!</v>
          </cell>
          <cell r="AD132" t="e">
            <v>#REF!</v>
          </cell>
        </row>
        <row r="133">
          <cell r="AB133" t="e">
            <v>#REF!</v>
          </cell>
          <cell r="AC133" t="e">
            <v>#REF!</v>
          </cell>
          <cell r="AD133" t="e">
            <v>#REF!</v>
          </cell>
        </row>
        <row r="134">
          <cell r="AB134" t="e">
            <v>#REF!</v>
          </cell>
          <cell r="AC134" t="e">
            <v>#REF!</v>
          </cell>
          <cell r="AD134" t="e">
            <v>#REF!</v>
          </cell>
        </row>
        <row r="135">
          <cell r="AB135" t="e">
            <v>#REF!</v>
          </cell>
          <cell r="AC135" t="e">
            <v>#REF!</v>
          </cell>
          <cell r="AD135" t="e">
            <v>#REF!</v>
          </cell>
        </row>
        <row r="136">
          <cell r="AB136" t="e">
            <v>#REF!</v>
          </cell>
          <cell r="AC136" t="e">
            <v>#REF!</v>
          </cell>
          <cell r="AD136" t="e">
            <v>#REF!</v>
          </cell>
        </row>
        <row r="137">
          <cell r="AB137" t="e">
            <v>#REF!</v>
          </cell>
          <cell r="AC137" t="e">
            <v>#REF!</v>
          </cell>
          <cell r="AD137" t="e">
            <v>#REF!</v>
          </cell>
        </row>
        <row r="138">
          <cell r="AB138" t="e">
            <v>#REF!</v>
          </cell>
          <cell r="AC138" t="e">
            <v>#REF!</v>
          </cell>
          <cell r="AD138" t="e">
            <v>#REF!</v>
          </cell>
        </row>
        <row r="139">
          <cell r="AB139" t="e">
            <v>#REF!</v>
          </cell>
          <cell r="AC139" t="e">
            <v>#REF!</v>
          </cell>
          <cell r="AD139" t="e">
            <v>#REF!</v>
          </cell>
        </row>
        <row r="140">
          <cell r="AB140" t="e">
            <v>#REF!</v>
          </cell>
          <cell r="AC140" t="e">
            <v>#REF!</v>
          </cell>
          <cell r="AD140" t="e">
            <v>#REF!</v>
          </cell>
        </row>
        <row r="141">
          <cell r="AB141" t="e">
            <v>#REF!</v>
          </cell>
          <cell r="AC141" t="e">
            <v>#REF!</v>
          </cell>
          <cell r="AD141" t="e">
            <v>#REF!</v>
          </cell>
        </row>
        <row r="142">
          <cell r="AB142" t="e">
            <v>#REF!</v>
          </cell>
          <cell r="AC142" t="e">
            <v>#REF!</v>
          </cell>
          <cell r="AD142" t="e">
            <v>#REF!</v>
          </cell>
        </row>
        <row r="143">
          <cell r="AB143" t="e">
            <v>#REF!</v>
          </cell>
          <cell r="AC143" t="e">
            <v>#REF!</v>
          </cell>
          <cell r="AD143" t="e">
            <v>#REF!</v>
          </cell>
        </row>
        <row r="144">
          <cell r="AB144" t="e">
            <v>#REF!</v>
          </cell>
          <cell r="AC144" t="e">
            <v>#REF!</v>
          </cell>
          <cell r="AD144" t="e">
            <v>#REF!</v>
          </cell>
        </row>
        <row r="145">
          <cell r="AB145" t="e">
            <v>#REF!</v>
          </cell>
          <cell r="AC145" t="e">
            <v>#REF!</v>
          </cell>
          <cell r="AD145" t="e">
            <v>#REF!</v>
          </cell>
        </row>
        <row r="146">
          <cell r="AB146" t="e">
            <v>#REF!</v>
          </cell>
          <cell r="AC146" t="e">
            <v>#REF!</v>
          </cell>
          <cell r="AD146" t="e">
            <v>#REF!</v>
          </cell>
        </row>
        <row r="147">
          <cell r="AB147" t="e">
            <v>#REF!</v>
          </cell>
          <cell r="AC147" t="e">
            <v>#REF!</v>
          </cell>
          <cell r="AD147" t="e">
            <v>#REF!</v>
          </cell>
        </row>
        <row r="148">
          <cell r="AB148" t="e">
            <v>#REF!</v>
          </cell>
          <cell r="AC148" t="e">
            <v>#REF!</v>
          </cell>
          <cell r="AD148" t="e">
            <v>#REF!</v>
          </cell>
        </row>
        <row r="149">
          <cell r="AB149" t="e">
            <v>#REF!</v>
          </cell>
          <cell r="AC149" t="e">
            <v>#REF!</v>
          </cell>
          <cell r="AD149" t="e">
            <v>#REF!</v>
          </cell>
        </row>
        <row r="150">
          <cell r="AB150" t="e">
            <v>#REF!</v>
          </cell>
          <cell r="AC150" t="e">
            <v>#REF!</v>
          </cell>
          <cell r="AD150" t="e">
            <v>#REF!</v>
          </cell>
        </row>
        <row r="151">
          <cell r="AB151" t="e">
            <v>#REF!</v>
          </cell>
          <cell r="AC151" t="e">
            <v>#REF!</v>
          </cell>
          <cell r="AD151" t="e">
            <v>#REF!</v>
          </cell>
        </row>
        <row r="152">
          <cell r="AB152" t="e">
            <v>#REF!</v>
          </cell>
          <cell r="AC152" t="e">
            <v>#REF!</v>
          </cell>
          <cell r="AD152" t="e">
            <v>#REF!</v>
          </cell>
        </row>
        <row r="153">
          <cell r="AB153" t="e">
            <v>#REF!</v>
          </cell>
          <cell r="AC153" t="e">
            <v>#REF!</v>
          </cell>
          <cell r="AD153" t="e">
            <v>#REF!</v>
          </cell>
        </row>
        <row r="154">
          <cell r="AB154" t="e">
            <v>#REF!</v>
          </cell>
          <cell r="AC154" t="e">
            <v>#REF!</v>
          </cell>
          <cell r="AD154" t="e">
            <v>#REF!</v>
          </cell>
        </row>
        <row r="155">
          <cell r="AB155" t="e">
            <v>#REF!</v>
          </cell>
          <cell r="AC155" t="e">
            <v>#REF!</v>
          </cell>
          <cell r="AD155" t="e">
            <v>#REF!</v>
          </cell>
        </row>
        <row r="156">
          <cell r="AB156" t="e">
            <v>#REF!</v>
          </cell>
          <cell r="AC156" t="e">
            <v>#REF!</v>
          </cell>
          <cell r="AD156" t="e">
            <v>#REF!</v>
          </cell>
        </row>
        <row r="157">
          <cell r="AB157" t="e">
            <v>#REF!</v>
          </cell>
          <cell r="AC157" t="e">
            <v>#REF!</v>
          </cell>
          <cell r="AD157" t="e">
            <v>#REF!</v>
          </cell>
        </row>
        <row r="158">
          <cell r="AB158" t="e">
            <v>#REF!</v>
          </cell>
          <cell r="AC158" t="e">
            <v>#REF!</v>
          </cell>
          <cell r="AD158" t="e">
            <v>#REF!</v>
          </cell>
        </row>
        <row r="159">
          <cell r="AB159" t="e">
            <v>#REF!</v>
          </cell>
          <cell r="AC159" t="e">
            <v>#REF!</v>
          </cell>
          <cell r="AD159" t="e">
            <v>#REF!</v>
          </cell>
        </row>
        <row r="160">
          <cell r="AB160" t="e">
            <v>#REF!</v>
          </cell>
          <cell r="AC160" t="e">
            <v>#REF!</v>
          </cell>
          <cell r="AD160" t="e">
            <v>#REF!</v>
          </cell>
        </row>
        <row r="161">
          <cell r="AB161" t="e">
            <v>#REF!</v>
          </cell>
          <cell r="AC161" t="e">
            <v>#REF!</v>
          </cell>
          <cell r="AD161" t="e">
            <v>#REF!</v>
          </cell>
        </row>
        <row r="162">
          <cell r="AB162" t="e">
            <v>#REF!</v>
          </cell>
          <cell r="AC162" t="e">
            <v>#REF!</v>
          </cell>
          <cell r="AD162" t="e">
            <v>#REF!</v>
          </cell>
        </row>
        <row r="163">
          <cell r="AB163" t="e">
            <v>#REF!</v>
          </cell>
          <cell r="AC163" t="e">
            <v>#REF!</v>
          </cell>
          <cell r="AD163" t="e">
            <v>#REF!</v>
          </cell>
        </row>
        <row r="164">
          <cell r="AB164" t="e">
            <v>#REF!</v>
          </cell>
          <cell r="AC164" t="e">
            <v>#REF!</v>
          </cell>
          <cell r="AD164" t="e">
            <v>#REF!</v>
          </cell>
        </row>
        <row r="165">
          <cell r="AB165" t="e">
            <v>#REF!</v>
          </cell>
          <cell r="AC165" t="e">
            <v>#REF!</v>
          </cell>
          <cell r="AD165" t="e">
            <v>#REF!</v>
          </cell>
        </row>
        <row r="166">
          <cell r="AB166" t="e">
            <v>#REF!</v>
          </cell>
          <cell r="AC166" t="e">
            <v>#REF!</v>
          </cell>
          <cell r="AD166" t="e">
            <v>#REF!</v>
          </cell>
        </row>
        <row r="167">
          <cell r="AB167" t="e">
            <v>#REF!</v>
          </cell>
          <cell r="AC167" t="e">
            <v>#REF!</v>
          </cell>
          <cell r="AD167" t="e">
            <v>#REF!</v>
          </cell>
        </row>
        <row r="168">
          <cell r="AB168" t="e">
            <v>#REF!</v>
          </cell>
          <cell r="AC168" t="e">
            <v>#REF!</v>
          </cell>
          <cell r="AD168" t="e">
            <v>#REF!</v>
          </cell>
        </row>
        <row r="169">
          <cell r="AB169" t="e">
            <v>#REF!</v>
          </cell>
          <cell r="AC169" t="e">
            <v>#REF!</v>
          </cell>
          <cell r="AD169" t="e">
            <v>#REF!</v>
          </cell>
        </row>
        <row r="170">
          <cell r="AB170" t="e">
            <v>#REF!</v>
          </cell>
          <cell r="AC170" t="e">
            <v>#REF!</v>
          </cell>
          <cell r="AD170" t="e">
            <v>#REF!</v>
          </cell>
        </row>
        <row r="171">
          <cell r="AB171" t="e">
            <v>#REF!</v>
          </cell>
          <cell r="AC171" t="e">
            <v>#REF!</v>
          </cell>
          <cell r="AD171" t="e">
            <v>#REF!</v>
          </cell>
        </row>
        <row r="172">
          <cell r="AB172" t="e">
            <v>#REF!</v>
          </cell>
          <cell r="AC172" t="e">
            <v>#REF!</v>
          </cell>
          <cell r="AD172" t="e">
            <v>#REF!</v>
          </cell>
        </row>
        <row r="173">
          <cell r="AB173" t="e">
            <v>#REF!</v>
          </cell>
          <cell r="AC173" t="e">
            <v>#REF!</v>
          </cell>
          <cell r="AD173" t="e">
            <v>#REF!</v>
          </cell>
        </row>
        <row r="174">
          <cell r="AB174" t="e">
            <v>#REF!</v>
          </cell>
          <cell r="AC174" t="e">
            <v>#REF!</v>
          </cell>
          <cell r="AD174" t="e">
            <v>#REF!</v>
          </cell>
        </row>
        <row r="175">
          <cell r="AB175" t="e">
            <v>#REF!</v>
          </cell>
          <cell r="AC175" t="e">
            <v>#REF!</v>
          </cell>
          <cell r="AD175" t="e">
            <v>#REF!</v>
          </cell>
        </row>
        <row r="176">
          <cell r="AB176" t="e">
            <v>#REF!</v>
          </cell>
          <cell r="AC176" t="e">
            <v>#REF!</v>
          </cell>
          <cell r="AD176" t="e">
            <v>#REF!</v>
          </cell>
        </row>
        <row r="177">
          <cell r="AB177" t="e">
            <v>#REF!</v>
          </cell>
          <cell r="AC177" t="e">
            <v>#REF!</v>
          </cell>
          <cell r="AD177" t="e">
            <v>#REF!</v>
          </cell>
        </row>
        <row r="178">
          <cell r="AB178" t="e">
            <v>#REF!</v>
          </cell>
          <cell r="AC178" t="e">
            <v>#REF!</v>
          </cell>
          <cell r="AD178" t="e">
            <v>#REF!</v>
          </cell>
        </row>
        <row r="179">
          <cell r="AB179" t="e">
            <v>#REF!</v>
          </cell>
          <cell r="AC179" t="e">
            <v>#REF!</v>
          </cell>
          <cell r="AD179" t="e">
            <v>#REF!</v>
          </cell>
        </row>
        <row r="180">
          <cell r="AB180" t="e">
            <v>#REF!</v>
          </cell>
          <cell r="AC180" t="e">
            <v>#REF!</v>
          </cell>
          <cell r="AD180" t="e">
            <v>#REF!</v>
          </cell>
        </row>
        <row r="181">
          <cell r="AB181" t="e">
            <v>#REF!</v>
          </cell>
          <cell r="AC181" t="e">
            <v>#REF!</v>
          </cell>
          <cell r="AD181" t="e">
            <v>#REF!</v>
          </cell>
        </row>
        <row r="182">
          <cell r="AB182" t="e">
            <v>#REF!</v>
          </cell>
          <cell r="AC182" t="e">
            <v>#REF!</v>
          </cell>
          <cell r="AD182" t="e">
            <v>#REF!</v>
          </cell>
        </row>
        <row r="183">
          <cell r="AB183" t="e">
            <v>#REF!</v>
          </cell>
          <cell r="AC183" t="e">
            <v>#REF!</v>
          </cell>
          <cell r="AD183" t="e">
            <v>#REF!</v>
          </cell>
        </row>
        <row r="184">
          <cell r="AB184" t="e">
            <v>#REF!</v>
          </cell>
          <cell r="AC184" t="e">
            <v>#REF!</v>
          </cell>
          <cell r="AD184" t="e">
            <v>#REF!</v>
          </cell>
        </row>
        <row r="185">
          <cell r="AB185" t="e">
            <v>#REF!</v>
          </cell>
          <cell r="AC185" t="e">
            <v>#REF!</v>
          </cell>
          <cell r="AD185" t="e">
            <v>#REF!</v>
          </cell>
        </row>
        <row r="186">
          <cell r="AB186" t="e">
            <v>#REF!</v>
          </cell>
          <cell r="AC186" t="e">
            <v>#REF!</v>
          </cell>
          <cell r="AD186" t="e">
            <v>#REF!</v>
          </cell>
        </row>
        <row r="187">
          <cell r="AB187" t="e">
            <v>#REF!</v>
          </cell>
          <cell r="AC187" t="e">
            <v>#REF!</v>
          </cell>
          <cell r="AD187" t="e">
            <v>#REF!</v>
          </cell>
        </row>
        <row r="188">
          <cell r="AB188" t="e">
            <v>#REF!</v>
          </cell>
          <cell r="AC188" t="e">
            <v>#REF!</v>
          </cell>
          <cell r="AD188" t="e">
            <v>#REF!</v>
          </cell>
        </row>
        <row r="189">
          <cell r="AB189" t="e">
            <v>#REF!</v>
          </cell>
          <cell r="AC189" t="e">
            <v>#REF!</v>
          </cell>
          <cell r="AD189" t="e">
            <v>#REF!</v>
          </cell>
        </row>
        <row r="190">
          <cell r="AB190" t="e">
            <v>#REF!</v>
          </cell>
          <cell r="AC190" t="e">
            <v>#REF!</v>
          </cell>
          <cell r="AD190" t="e">
            <v>#REF!</v>
          </cell>
        </row>
        <row r="191">
          <cell r="AB191" t="e">
            <v>#REF!</v>
          </cell>
          <cell r="AC191" t="e">
            <v>#REF!</v>
          </cell>
          <cell r="AD191" t="e">
            <v>#REF!</v>
          </cell>
        </row>
        <row r="192">
          <cell r="AB192" t="e">
            <v>#REF!</v>
          </cell>
          <cell r="AC192" t="e">
            <v>#REF!</v>
          </cell>
          <cell r="AD192" t="e">
            <v>#REF!</v>
          </cell>
        </row>
        <row r="193">
          <cell r="AB193" t="e">
            <v>#REF!</v>
          </cell>
          <cell r="AC193" t="e">
            <v>#REF!</v>
          </cell>
          <cell r="AD193" t="e">
            <v>#REF!</v>
          </cell>
        </row>
        <row r="194">
          <cell r="AB194" t="e">
            <v>#REF!</v>
          </cell>
          <cell r="AC194" t="e">
            <v>#REF!</v>
          </cell>
          <cell r="AD194" t="e">
            <v>#REF!</v>
          </cell>
        </row>
        <row r="195">
          <cell r="AB195" t="e">
            <v>#REF!</v>
          </cell>
          <cell r="AC195" t="e">
            <v>#REF!</v>
          </cell>
          <cell r="AD195" t="e">
            <v>#REF!</v>
          </cell>
        </row>
        <row r="196">
          <cell r="AB196" t="e">
            <v>#REF!</v>
          </cell>
          <cell r="AC196" t="e">
            <v>#REF!</v>
          </cell>
          <cell r="AD196" t="e">
            <v>#REF!</v>
          </cell>
        </row>
        <row r="197">
          <cell r="AB197" t="e">
            <v>#REF!</v>
          </cell>
          <cell r="AC197" t="e">
            <v>#REF!</v>
          </cell>
          <cell r="AD197" t="e">
            <v>#REF!</v>
          </cell>
        </row>
        <row r="198">
          <cell r="AB198" t="e">
            <v>#REF!</v>
          </cell>
          <cell r="AC198" t="e">
            <v>#REF!</v>
          </cell>
          <cell r="AD198" t="e">
            <v>#REF!</v>
          </cell>
        </row>
        <row r="199">
          <cell r="AB199" t="e">
            <v>#REF!</v>
          </cell>
          <cell r="AC199" t="e">
            <v>#REF!</v>
          </cell>
          <cell r="AD199" t="e">
            <v>#REF!</v>
          </cell>
        </row>
        <row r="200">
          <cell r="AB200" t="e">
            <v>#REF!</v>
          </cell>
          <cell r="AC200" t="e">
            <v>#REF!</v>
          </cell>
          <cell r="AD200" t="e">
            <v>#REF!</v>
          </cell>
        </row>
        <row r="201">
          <cell r="AB201" t="e">
            <v>#REF!</v>
          </cell>
          <cell r="AC201" t="e">
            <v>#REF!</v>
          </cell>
          <cell r="AD201" t="e">
            <v>#REF!</v>
          </cell>
        </row>
        <row r="202">
          <cell r="AB202" t="e">
            <v>#REF!</v>
          </cell>
          <cell r="AC202" t="e">
            <v>#REF!</v>
          </cell>
          <cell r="AD202" t="e">
            <v>#REF!</v>
          </cell>
        </row>
        <row r="203">
          <cell r="AB203" t="e">
            <v>#REF!</v>
          </cell>
          <cell r="AC203" t="e">
            <v>#REF!</v>
          </cell>
          <cell r="AD203" t="e">
            <v>#REF!</v>
          </cell>
        </row>
        <row r="204">
          <cell r="AB204" t="e">
            <v>#REF!</v>
          </cell>
          <cell r="AC204" t="e">
            <v>#REF!</v>
          </cell>
          <cell r="AD204" t="e">
            <v>#REF!</v>
          </cell>
        </row>
        <row r="205">
          <cell r="AB205" t="e">
            <v>#REF!</v>
          </cell>
          <cell r="AC205" t="e">
            <v>#REF!</v>
          </cell>
          <cell r="AD205" t="e">
            <v>#REF!</v>
          </cell>
        </row>
        <row r="206">
          <cell r="AB206" t="e">
            <v>#REF!</v>
          </cell>
          <cell r="AC206" t="e">
            <v>#REF!</v>
          </cell>
          <cell r="AD206" t="e">
            <v>#REF!</v>
          </cell>
        </row>
        <row r="207">
          <cell r="AB207" t="e">
            <v>#REF!</v>
          </cell>
          <cell r="AC207" t="e">
            <v>#REF!</v>
          </cell>
          <cell r="AD207" t="e">
            <v>#REF!</v>
          </cell>
        </row>
        <row r="208">
          <cell r="AB208" t="e">
            <v>#REF!</v>
          </cell>
          <cell r="AC208" t="e">
            <v>#REF!</v>
          </cell>
          <cell r="AD208" t="e">
            <v>#REF!</v>
          </cell>
        </row>
        <row r="209">
          <cell r="AB209" t="e">
            <v>#REF!</v>
          </cell>
          <cell r="AC209" t="e">
            <v>#REF!</v>
          </cell>
          <cell r="AD209" t="e">
            <v>#REF!</v>
          </cell>
        </row>
        <row r="210">
          <cell r="AB210" t="e">
            <v>#REF!</v>
          </cell>
          <cell r="AC210" t="e">
            <v>#REF!</v>
          </cell>
          <cell r="AD210" t="e">
            <v>#REF!</v>
          </cell>
        </row>
        <row r="211">
          <cell r="AB211" t="e">
            <v>#REF!</v>
          </cell>
          <cell r="AC211" t="e">
            <v>#REF!</v>
          </cell>
          <cell r="AD211" t="e">
            <v>#REF!</v>
          </cell>
        </row>
        <row r="212">
          <cell r="AB212" t="e">
            <v>#REF!</v>
          </cell>
          <cell r="AC212" t="e">
            <v>#REF!</v>
          </cell>
          <cell r="AD212" t="e">
            <v>#REF!</v>
          </cell>
        </row>
        <row r="213">
          <cell r="AB213" t="e">
            <v>#REF!</v>
          </cell>
          <cell r="AC213" t="e">
            <v>#REF!</v>
          </cell>
          <cell r="AD213" t="e">
            <v>#REF!</v>
          </cell>
        </row>
        <row r="214">
          <cell r="AB214" t="e">
            <v>#REF!</v>
          </cell>
          <cell r="AC214" t="e">
            <v>#REF!</v>
          </cell>
          <cell r="AD214" t="e">
            <v>#REF!</v>
          </cell>
        </row>
        <row r="215">
          <cell r="AB215" t="e">
            <v>#REF!</v>
          </cell>
          <cell r="AC215" t="e">
            <v>#REF!</v>
          </cell>
          <cell r="AD215" t="e">
            <v>#REF!</v>
          </cell>
        </row>
        <row r="216">
          <cell r="AB216" t="e">
            <v>#REF!</v>
          </cell>
          <cell r="AC216" t="e">
            <v>#REF!</v>
          </cell>
          <cell r="AD216" t="e">
            <v>#REF!</v>
          </cell>
        </row>
        <row r="217">
          <cell r="AB217" t="e">
            <v>#REF!</v>
          </cell>
          <cell r="AC217" t="e">
            <v>#REF!</v>
          </cell>
          <cell r="AD217" t="e">
            <v>#REF!</v>
          </cell>
        </row>
        <row r="218">
          <cell r="AB218" t="e">
            <v>#REF!</v>
          </cell>
          <cell r="AC218" t="e">
            <v>#REF!</v>
          </cell>
          <cell r="AD218" t="e">
            <v>#REF!</v>
          </cell>
        </row>
        <row r="219">
          <cell r="AB219" t="e">
            <v>#REF!</v>
          </cell>
          <cell r="AC219" t="e">
            <v>#REF!</v>
          </cell>
          <cell r="AD219" t="e">
            <v>#REF!</v>
          </cell>
        </row>
        <row r="220">
          <cell r="AB220" t="e">
            <v>#REF!</v>
          </cell>
          <cell r="AC220" t="e">
            <v>#REF!</v>
          </cell>
          <cell r="AD220" t="e">
            <v>#REF!</v>
          </cell>
        </row>
        <row r="221">
          <cell r="AB221" t="e">
            <v>#REF!</v>
          </cell>
          <cell r="AC221" t="e">
            <v>#REF!</v>
          </cell>
          <cell r="AD221" t="e">
            <v>#REF!</v>
          </cell>
        </row>
        <row r="222">
          <cell r="AB222" t="e">
            <v>#REF!</v>
          </cell>
          <cell r="AC222" t="e">
            <v>#REF!</v>
          </cell>
          <cell r="AD222" t="e">
            <v>#REF!</v>
          </cell>
        </row>
        <row r="223">
          <cell r="AB223" t="e">
            <v>#REF!</v>
          </cell>
          <cell r="AC223" t="e">
            <v>#REF!</v>
          </cell>
          <cell r="AD223" t="e">
            <v>#REF!</v>
          </cell>
        </row>
        <row r="224">
          <cell r="AB224" t="e">
            <v>#REF!</v>
          </cell>
          <cell r="AC224" t="e">
            <v>#REF!</v>
          </cell>
          <cell r="AD224" t="e">
            <v>#REF!</v>
          </cell>
        </row>
        <row r="225">
          <cell r="AB225" t="e">
            <v>#REF!</v>
          </cell>
          <cell r="AC225" t="e">
            <v>#REF!</v>
          </cell>
          <cell r="AD225" t="e">
            <v>#REF!</v>
          </cell>
        </row>
        <row r="226">
          <cell r="AB226" t="e">
            <v>#REF!</v>
          </cell>
          <cell r="AC226" t="e">
            <v>#REF!</v>
          </cell>
          <cell r="AD226" t="e">
            <v>#REF!</v>
          </cell>
        </row>
        <row r="227">
          <cell r="AB227" t="e">
            <v>#REF!</v>
          </cell>
          <cell r="AC227" t="e">
            <v>#REF!</v>
          </cell>
          <cell r="AD227" t="e">
            <v>#REF!</v>
          </cell>
        </row>
        <row r="228">
          <cell r="AB228" t="e">
            <v>#REF!</v>
          </cell>
          <cell r="AC228" t="e">
            <v>#REF!</v>
          </cell>
          <cell r="AD228" t="e">
            <v>#REF!</v>
          </cell>
        </row>
        <row r="229">
          <cell r="AB229" t="e">
            <v>#REF!</v>
          </cell>
          <cell r="AC229" t="e">
            <v>#REF!</v>
          </cell>
          <cell r="AD229" t="e">
            <v>#REF!</v>
          </cell>
        </row>
        <row r="230">
          <cell r="AB230" t="e">
            <v>#REF!</v>
          </cell>
          <cell r="AC230" t="e">
            <v>#REF!</v>
          </cell>
          <cell r="AD230" t="e">
            <v>#REF!</v>
          </cell>
        </row>
        <row r="231">
          <cell r="AB231" t="e">
            <v>#REF!</v>
          </cell>
          <cell r="AC231" t="e">
            <v>#REF!</v>
          </cell>
          <cell r="AD231" t="e">
            <v>#REF!</v>
          </cell>
        </row>
        <row r="232">
          <cell r="AB232" t="e">
            <v>#REF!</v>
          </cell>
          <cell r="AC232" t="e">
            <v>#REF!</v>
          </cell>
          <cell r="AD232" t="e">
            <v>#REF!</v>
          </cell>
        </row>
        <row r="233">
          <cell r="AB233" t="e">
            <v>#REF!</v>
          </cell>
          <cell r="AC233" t="e">
            <v>#REF!</v>
          </cell>
          <cell r="AD233" t="e">
            <v>#REF!</v>
          </cell>
        </row>
        <row r="234">
          <cell r="AB234" t="e">
            <v>#REF!</v>
          </cell>
          <cell r="AC234" t="e">
            <v>#REF!</v>
          </cell>
          <cell r="AD234" t="e">
            <v>#REF!</v>
          </cell>
        </row>
        <row r="235">
          <cell r="AB235" t="e">
            <v>#REF!</v>
          </cell>
          <cell r="AC235" t="e">
            <v>#REF!</v>
          </cell>
          <cell r="AD235" t="e">
            <v>#REF!</v>
          </cell>
        </row>
        <row r="236">
          <cell r="AB236" t="e">
            <v>#REF!</v>
          </cell>
          <cell r="AC236" t="e">
            <v>#REF!</v>
          </cell>
          <cell r="AD236" t="e">
            <v>#REF!</v>
          </cell>
        </row>
        <row r="237">
          <cell r="AB237" t="e">
            <v>#REF!</v>
          </cell>
          <cell r="AC237" t="e">
            <v>#REF!</v>
          </cell>
          <cell r="AD237" t="e">
            <v>#REF!</v>
          </cell>
        </row>
        <row r="238">
          <cell r="AB238" t="e">
            <v>#REF!</v>
          </cell>
          <cell r="AC238" t="e">
            <v>#REF!</v>
          </cell>
          <cell r="AD238" t="e">
            <v>#REF!</v>
          </cell>
        </row>
        <row r="239">
          <cell r="AB239" t="e">
            <v>#REF!</v>
          </cell>
          <cell r="AC239" t="e">
            <v>#REF!</v>
          </cell>
          <cell r="AD239" t="e">
            <v>#REF!</v>
          </cell>
        </row>
        <row r="240">
          <cell r="AB240" t="e">
            <v>#REF!</v>
          </cell>
          <cell r="AC240" t="e">
            <v>#REF!</v>
          </cell>
          <cell r="AD240" t="e">
            <v>#REF!</v>
          </cell>
        </row>
        <row r="241">
          <cell r="AB241" t="e">
            <v>#REF!</v>
          </cell>
          <cell r="AC241" t="e">
            <v>#REF!</v>
          </cell>
          <cell r="AD241" t="e">
            <v>#REF!</v>
          </cell>
        </row>
        <row r="242">
          <cell r="AB242" t="e">
            <v>#REF!</v>
          </cell>
          <cell r="AC242" t="e">
            <v>#REF!</v>
          </cell>
          <cell r="AD242" t="e">
            <v>#REF!</v>
          </cell>
        </row>
        <row r="243">
          <cell r="AB243" t="e">
            <v>#REF!</v>
          </cell>
          <cell r="AC243" t="e">
            <v>#REF!</v>
          </cell>
          <cell r="AD243" t="e">
            <v>#REF!</v>
          </cell>
        </row>
        <row r="244">
          <cell r="AB244" t="e">
            <v>#REF!</v>
          </cell>
          <cell r="AC244" t="e">
            <v>#REF!</v>
          </cell>
          <cell r="AD244" t="e">
            <v>#REF!</v>
          </cell>
        </row>
        <row r="245">
          <cell r="AB245" t="e">
            <v>#REF!</v>
          </cell>
          <cell r="AC245" t="e">
            <v>#REF!</v>
          </cell>
          <cell r="AD245" t="e">
            <v>#REF!</v>
          </cell>
        </row>
        <row r="246">
          <cell r="AB246" t="e">
            <v>#REF!</v>
          </cell>
          <cell r="AC246" t="e">
            <v>#REF!</v>
          </cell>
          <cell r="AD246" t="e">
            <v>#REF!</v>
          </cell>
        </row>
      </sheetData>
      <sheetData sheetId="11"/>
      <sheetData sheetId="12"/>
      <sheetData sheetId="13"/>
      <sheetData sheetId="14"/>
      <sheetData sheetId="1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MInformes M"/>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ercadolibre.com.co/lavamanos-quirurgico-en-acero-inoxidable-40x40x90cms/up/MCOU2407290095?pdp_filters=item_id:MCO1398610489" TargetMode="External"/><Relationship Id="rId13" Type="http://schemas.openxmlformats.org/officeDocument/2006/relationships/printerSettings" Target="../printerSettings/printerSettings1.bin"/><Relationship Id="rId3" Type="http://schemas.openxmlformats.org/officeDocument/2006/relationships/hyperlink" Target="https://www.homecenter.com.co/homecenter-co/product/470210/orinal-gotta-entrada-superior-con-fluxometro-palanca-expuesto/470210/" TargetMode="External"/><Relationship Id="rId7" Type="http://schemas.openxmlformats.org/officeDocument/2006/relationships/hyperlink" Target="https://www.homecenter.com.co/homecenter-co/product/721910/rejilla-de-piso-negro-mate-antiolor-10x10/721910/" TargetMode="External"/><Relationship Id="rId12" Type="http://schemas.openxmlformats.org/officeDocument/2006/relationships/hyperlink" Target="https://corona.co/productos/revestimientos/paredes/pared-plana-blanco-cara-unica-30x60/p/608039001?srsltid=AfmBOooBOUTu60HPRXWYWe0J7L7pNJDXfnyxjBDaE4Eg6n7LaFY2ibQV" TargetMode="External"/><Relationship Id="rId2" Type="http://schemas.openxmlformats.org/officeDocument/2006/relationships/hyperlink" Target="https://corona.co/productos/sanitarios/combos-institucionales/kit-taza-adriatica-plus-entrada-superior-con-fluxometro-flushout-35-lts/p/CO0921001" TargetMode="External"/><Relationship Id="rId1" Type="http://schemas.openxmlformats.org/officeDocument/2006/relationships/hyperlink" Target="https://www.homecenter.com.co/homecenter-co/product/495246/sanitario-solare-single-48-litros/495246/" TargetMode="External"/><Relationship Id="rId6" Type="http://schemas.openxmlformats.org/officeDocument/2006/relationships/hyperlink" Target="https://corona.co/productos/duchas/regaderas-con-mezclador/ducha-cascade/p/CA4045551" TargetMode="External"/><Relationship Id="rId11" Type="http://schemas.openxmlformats.org/officeDocument/2006/relationships/hyperlink" Target="https://roca.com.co/producto/baldosa-blanca-grano-huila/" TargetMode="External"/><Relationship Id="rId5" Type="http://schemas.openxmlformats.org/officeDocument/2006/relationships/hyperlink" Target="https://www.homecenter.com.co/homecenter-co/product/33249/lavamanos-marsella-blanco/33249/" TargetMode="External"/><Relationship Id="rId15" Type="http://schemas.openxmlformats.org/officeDocument/2006/relationships/comments" Target="../comments1.xml"/><Relationship Id="rId10" Type="http://schemas.openxmlformats.org/officeDocument/2006/relationships/hyperlink" Target="https://www.ceramicaitalia.com/veneto-203200/p?srsltid=AfmBOoopTXVvKxzFfB-E6VWhgUU5ePEVJxK5xg_ywT8XQ-uoKDQ_slW-" TargetMode="External"/><Relationship Id="rId4" Type="http://schemas.openxmlformats.org/officeDocument/2006/relationships/hyperlink" Target="https://corona.co/productos/lavamanos/lavamanos-maximo-con-pedestal-blanco/p/514311001" TargetMode="External"/><Relationship Id="rId9" Type="http://schemas.openxmlformats.org/officeDocument/2006/relationships/hyperlink" Target="https://www.homecenter.com.co/homecenter-co/product/478602/piso-ceramico-mantis-gris-mt-51x51cm-caja-182-m2-corona/478602/"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J352"/>
  <sheetViews>
    <sheetView showZeros="0" tabSelected="1" topLeftCell="B88" zoomScale="90" zoomScaleNormal="90" zoomScaleSheetLayoutView="110" workbookViewId="0">
      <selection activeCell="M57" sqref="M57"/>
    </sheetView>
  </sheetViews>
  <sheetFormatPr baseColWidth="10" defaultColWidth="11.42578125" defaultRowHeight="12.75" x14ac:dyDescent="0.2"/>
  <cols>
    <col min="1" max="1" width="62.42578125" style="90" hidden="1" customWidth="1"/>
    <col min="2" max="2" width="9.42578125" style="145" customWidth="1"/>
    <col min="3" max="3" width="58.28515625" style="71" customWidth="1"/>
    <col min="4" max="4" width="5.28515625" style="71" bestFit="1" customWidth="1"/>
    <col min="5" max="5" width="10.42578125" style="71" customWidth="1"/>
    <col min="6" max="6" width="13.42578125" style="146" customWidth="1"/>
    <col min="7" max="7" width="18.85546875" style="146" customWidth="1"/>
    <col min="8" max="8" width="26.28515625" style="146" hidden="1" customWidth="1"/>
    <col min="9" max="9" width="18.42578125" style="43" hidden="1" customWidth="1"/>
    <col min="10" max="10" width="23" style="43" hidden="1" customWidth="1"/>
    <col min="11" max="11" width="11.42578125" style="43"/>
    <col min="12" max="13" width="15.7109375" style="43" bestFit="1" customWidth="1"/>
    <col min="14" max="14" width="7.140625" style="43" customWidth="1"/>
    <col min="15" max="15" width="13.28515625" style="43" customWidth="1"/>
    <col min="16" max="59" width="11.42578125" style="43"/>
    <col min="60" max="62" width="11.42578125" style="43" hidden="1" customWidth="1"/>
    <col min="63" max="16384" width="11.42578125" style="43"/>
  </cols>
  <sheetData>
    <row r="1" spans="1:9" ht="12.75" customHeight="1" x14ac:dyDescent="0.2">
      <c r="B1" s="155" t="s">
        <v>0</v>
      </c>
      <c r="C1" s="156"/>
      <c r="D1" s="156"/>
      <c r="E1" s="156"/>
      <c r="F1" s="156"/>
      <c r="G1" s="157"/>
      <c r="H1" s="106"/>
    </row>
    <row r="2" spans="1:9" ht="30.75" customHeight="1" x14ac:dyDescent="0.2">
      <c r="B2" s="158" t="s">
        <v>1</v>
      </c>
      <c r="C2" s="159"/>
      <c r="D2" s="159"/>
      <c r="E2" s="159"/>
      <c r="F2" s="159"/>
      <c r="G2" s="160"/>
      <c r="H2" s="106"/>
    </row>
    <row r="3" spans="1:9" ht="9" customHeight="1" thickBot="1" x14ac:dyDescent="0.25">
      <c r="B3" s="161"/>
      <c r="C3" s="162"/>
      <c r="D3" s="162"/>
      <c r="E3" s="162"/>
      <c r="F3" s="162"/>
      <c r="G3" s="163"/>
      <c r="H3" s="107"/>
    </row>
    <row r="4" spans="1:9" ht="13.5" thickBot="1" x14ac:dyDescent="0.25">
      <c r="B4" s="164" t="s">
        <v>2</v>
      </c>
      <c r="C4" s="165"/>
      <c r="D4" s="165"/>
      <c r="E4" s="165"/>
      <c r="F4" s="165"/>
      <c r="G4" s="166"/>
      <c r="H4" s="108"/>
    </row>
    <row r="5" spans="1:9" ht="13.5" thickBot="1" x14ac:dyDescent="0.25">
      <c r="A5" s="109" t="s">
        <v>3</v>
      </c>
      <c r="B5" s="1" t="s">
        <v>4</v>
      </c>
      <c r="C5" s="2" t="s">
        <v>5</v>
      </c>
      <c r="D5" s="2" t="s">
        <v>6</v>
      </c>
      <c r="E5" s="2" t="s">
        <v>7</v>
      </c>
      <c r="F5" s="3" t="s">
        <v>8</v>
      </c>
      <c r="G5" s="4" t="s">
        <v>9</v>
      </c>
      <c r="H5" s="5"/>
    </row>
    <row r="6" spans="1:9" x14ac:dyDescent="0.2">
      <c r="A6" s="110"/>
      <c r="B6" s="6">
        <v>1</v>
      </c>
      <c r="C6" s="7" t="s">
        <v>10</v>
      </c>
      <c r="D6" s="8"/>
      <c r="E6" s="9"/>
      <c r="F6" s="10"/>
      <c r="G6" s="11"/>
      <c r="H6" s="12"/>
    </row>
    <row r="7" spans="1:9" x14ac:dyDescent="0.2">
      <c r="A7" s="110"/>
      <c r="B7" s="13">
        <v>1.01</v>
      </c>
      <c r="C7" s="151" t="s">
        <v>11</v>
      </c>
      <c r="D7" s="15" t="str">
        <f>+VLOOKUP(C7,'[13]6. APU OBRA CIVIL'!B$6:G$1341,6,FALSE)</f>
        <v xml:space="preserve">   M2</v>
      </c>
      <c r="E7" s="16">
        <f>+VLOOKUP(C7,'[13]4. CANTIDADES DE OBRA'!$C$8:$L$111,8,FALSE)</f>
        <v>1140</v>
      </c>
      <c r="F7" s="17"/>
      <c r="G7" s="18">
        <f>ROUND(E7 * F7,0)</f>
        <v>0</v>
      </c>
      <c r="H7" s="19"/>
    </row>
    <row r="8" spans="1:9" x14ac:dyDescent="0.2">
      <c r="A8" s="110" t="s">
        <v>12</v>
      </c>
      <c r="B8" s="13">
        <v>1.02</v>
      </c>
      <c r="C8" s="151" t="s">
        <v>13</v>
      </c>
      <c r="D8" s="15" t="str">
        <f>+VLOOKUP(C8,'[13]6. APU OBRA CIVIL'!B$6:G$1341,6,FALSE)</f>
        <v xml:space="preserve">   M3</v>
      </c>
      <c r="E8" s="16">
        <f>+VLOOKUP(C8,'[13]4. CANTIDADES DE OBRA'!$C$8:$L$111,8,FALSE)</f>
        <v>1175.9000000000001</v>
      </c>
      <c r="F8" s="17"/>
      <c r="G8" s="18">
        <f t="shared" ref="G8:G12" si="0">ROUND(E8 * F8,0)</f>
        <v>0</v>
      </c>
      <c r="H8" s="20"/>
    </row>
    <row r="9" spans="1:9" x14ac:dyDescent="0.2">
      <c r="A9" s="110" t="s">
        <v>14</v>
      </c>
      <c r="B9" s="13">
        <v>1.03</v>
      </c>
      <c r="C9" s="151" t="s">
        <v>15</v>
      </c>
      <c r="D9" s="15" t="str">
        <f>+VLOOKUP(C9,'[13]6. APU OBRA CIVIL'!B$6:G$1341,6,FALSE)</f>
        <v xml:space="preserve">   M3</v>
      </c>
      <c r="E9" s="16">
        <f>+VLOOKUP(C9,'[13]4. CANTIDADES DE OBRA'!$C$8:$L$111,8,FALSE)</f>
        <v>611.5</v>
      </c>
      <c r="F9" s="17"/>
      <c r="G9" s="18">
        <f t="shared" si="0"/>
        <v>0</v>
      </c>
      <c r="H9" s="20"/>
    </row>
    <row r="10" spans="1:9" x14ac:dyDescent="0.2">
      <c r="A10" s="110"/>
      <c r="B10" s="13">
        <v>1.04</v>
      </c>
      <c r="C10" s="151" t="s">
        <v>16</v>
      </c>
      <c r="D10" s="15" t="str">
        <f>+VLOOKUP(C10,'[13]6. APU OBRA CIVIL'!B$6:G$1341,6,FALSE)</f>
        <v xml:space="preserve"> M3</v>
      </c>
      <c r="E10" s="16">
        <f>+VLOOKUP(C10,'[13]4. CANTIDADES DE OBRA'!$C$8:$L$111,8,FALSE)</f>
        <v>158.30000000000001</v>
      </c>
      <c r="F10" s="17"/>
      <c r="G10" s="18">
        <f t="shared" si="0"/>
        <v>0</v>
      </c>
      <c r="H10" s="19"/>
    </row>
    <row r="11" spans="1:9" ht="38.25" x14ac:dyDescent="0.2">
      <c r="A11" s="110"/>
      <c r="B11" s="21">
        <v>1.05</v>
      </c>
      <c r="C11" s="152" t="s">
        <v>17</v>
      </c>
      <c r="D11" s="15" t="str">
        <f>+VLOOKUP(C11,'[13]6. APU OBRA CIVIL'!B$6:G$1341,6,FALSE)</f>
        <v>ML</v>
      </c>
      <c r="E11" s="22">
        <f>'[13]4. CANTIDADES DE OBRA'!I24</f>
        <v>30.6</v>
      </c>
      <c r="F11" s="23"/>
      <c r="G11" s="18">
        <f t="shared" si="0"/>
        <v>0</v>
      </c>
      <c r="H11" s="19"/>
    </row>
    <row r="12" spans="1:9" ht="25.5" x14ac:dyDescent="0.2">
      <c r="A12" s="110"/>
      <c r="B12" s="21">
        <v>1.06</v>
      </c>
      <c r="C12" s="152" t="s">
        <v>18</v>
      </c>
      <c r="D12" s="15" t="str">
        <f>+VLOOKUP(C12,'[13]6. APU OBRA CIVIL'!B$6:G$1341,6,FALSE)</f>
        <v>GLB</v>
      </c>
      <c r="E12" s="22">
        <v>1</v>
      </c>
      <c r="F12" s="23"/>
      <c r="G12" s="18">
        <f t="shared" si="0"/>
        <v>0</v>
      </c>
      <c r="H12" s="19">
        <v>819154</v>
      </c>
      <c r="I12" s="111">
        <f>+F12+764</f>
        <v>764</v>
      </c>
    </row>
    <row r="13" spans="1:9" ht="11.25" customHeight="1" thickBot="1" x14ac:dyDescent="0.25">
      <c r="A13" s="110"/>
      <c r="B13" s="153" t="s">
        <v>19</v>
      </c>
      <c r="C13" s="154"/>
      <c r="D13" s="154"/>
      <c r="E13" s="154"/>
      <c r="F13" s="154"/>
      <c r="G13" s="24">
        <f>SUM(G7:G12)</f>
        <v>0</v>
      </c>
      <c r="H13" s="25">
        <v>63624624</v>
      </c>
    </row>
    <row r="14" spans="1:9" x14ac:dyDescent="0.2">
      <c r="A14" s="110"/>
      <c r="B14" s="26">
        <v>2</v>
      </c>
      <c r="C14" s="27" t="s">
        <v>20</v>
      </c>
      <c r="D14" s="28"/>
      <c r="E14" s="29"/>
      <c r="F14" s="30"/>
      <c r="G14" s="31"/>
      <c r="H14" s="32"/>
    </row>
    <row r="15" spans="1:9" x14ac:dyDescent="0.2">
      <c r="A15" s="110" t="s">
        <v>21</v>
      </c>
      <c r="B15" s="13">
        <v>2.0099999999999998</v>
      </c>
      <c r="C15" s="152" t="s">
        <v>22</v>
      </c>
      <c r="D15" s="15" t="str">
        <f>+VLOOKUP(C15,'[13]6. APU OBRA CIVIL'!B$6:G$1341,6,FALSE)</f>
        <v xml:space="preserve">   M2</v>
      </c>
      <c r="E15" s="16">
        <f>'[13]4. CANTIDADES DE OBRA'!J28</f>
        <v>86.2</v>
      </c>
      <c r="F15" s="17"/>
      <c r="G15" s="18">
        <f>ROUND(E15 * F15,0)</f>
        <v>0</v>
      </c>
      <c r="H15" s="19"/>
    </row>
    <row r="16" spans="1:9" x14ac:dyDescent="0.2">
      <c r="A16" s="110" t="s">
        <v>23</v>
      </c>
      <c r="B16" s="13">
        <v>2.02</v>
      </c>
      <c r="C16" s="152" t="s">
        <v>24</v>
      </c>
      <c r="D16" s="15" t="str">
        <f>+VLOOKUP(C16,'[13]6. APU OBRA CIVIL'!B$6:G$1341,6,FALSE)</f>
        <v xml:space="preserve">   M3</v>
      </c>
      <c r="E16" s="16">
        <f>+VLOOKUP(C16,'[13]4. CANTIDADES DE OBRA'!$C$8:$L$111,8,FALSE)</f>
        <v>38.700000000000003</v>
      </c>
      <c r="F16" s="17"/>
      <c r="G16" s="18">
        <f t="shared" ref="G16" si="1">ROUND(E16 * F16,0)</f>
        <v>0</v>
      </c>
      <c r="H16" s="19"/>
    </row>
    <row r="17" spans="1:10" ht="25.5" x14ac:dyDescent="0.2">
      <c r="A17" s="110"/>
      <c r="B17" s="13">
        <v>2.0299999999999998</v>
      </c>
      <c r="C17" s="152" t="s">
        <v>25</v>
      </c>
      <c r="D17" s="15" t="str">
        <f>+VLOOKUP(C17,'[13]6. APU OBRA CIVIL'!B$6:G$1341,6,FALSE)</f>
        <v xml:space="preserve">   M3</v>
      </c>
      <c r="E17" s="16">
        <v>7.7</v>
      </c>
      <c r="F17" s="17"/>
      <c r="G17" s="18">
        <f>ROUND(E17 * F17,0)</f>
        <v>0</v>
      </c>
      <c r="H17" s="19"/>
    </row>
    <row r="18" spans="1:10" x14ac:dyDescent="0.2">
      <c r="A18" s="110" t="s">
        <v>26</v>
      </c>
      <c r="B18" s="13">
        <v>2.04</v>
      </c>
      <c r="C18" s="152" t="s">
        <v>27</v>
      </c>
      <c r="D18" s="15" t="str">
        <f>+VLOOKUP(C18,'[13]6. APU OBRA CIVIL'!B$6:G$1341,6,FALSE)</f>
        <v xml:space="preserve">  KG</v>
      </c>
      <c r="E18" s="16">
        <f>+VLOOKUP(C18,'[13]4. CANTIDADES DE OBRA'!$C$8:$L$111,8,FALSE)</f>
        <v>5197.7</v>
      </c>
      <c r="F18" s="17"/>
      <c r="G18" s="18">
        <f>ROUND(E18 * F18,0)</f>
        <v>0</v>
      </c>
      <c r="H18" s="19"/>
    </row>
    <row r="19" spans="1:10" ht="29.25" customHeight="1" x14ac:dyDescent="0.2">
      <c r="A19" s="112"/>
      <c r="B19" s="21">
        <v>2.0499999999999998</v>
      </c>
      <c r="C19" s="152" t="s">
        <v>28</v>
      </c>
      <c r="D19" s="33" t="s">
        <v>29</v>
      </c>
      <c r="E19" s="22">
        <v>39.08</v>
      </c>
      <c r="F19" s="23"/>
      <c r="G19" s="18">
        <f>ROUND(E19 * F19,0)</f>
        <v>0</v>
      </c>
      <c r="H19" s="19"/>
    </row>
    <row r="20" spans="1:10" ht="29.25" customHeight="1" x14ac:dyDescent="0.2">
      <c r="A20" s="112"/>
      <c r="B20" s="21">
        <v>2.06</v>
      </c>
      <c r="C20" s="152" t="s">
        <v>30</v>
      </c>
      <c r="D20" s="33" t="s">
        <v>29</v>
      </c>
      <c r="E20" s="22">
        <v>153.5</v>
      </c>
      <c r="F20" s="23"/>
      <c r="G20" s="18">
        <f>ROUND(E20 * F20,0)</f>
        <v>0</v>
      </c>
      <c r="H20" s="19"/>
    </row>
    <row r="21" spans="1:10" ht="13.5" thickBot="1" x14ac:dyDescent="0.25">
      <c r="A21" s="112"/>
      <c r="B21" s="153" t="s">
        <v>19</v>
      </c>
      <c r="C21" s="154"/>
      <c r="D21" s="154"/>
      <c r="E21" s="154"/>
      <c r="F21" s="154"/>
      <c r="G21" s="34">
        <f>SUM(G15:G20)</f>
        <v>0</v>
      </c>
      <c r="H21" s="25">
        <v>98090740</v>
      </c>
      <c r="I21" s="111">
        <f>+H21-G21</f>
        <v>98090740</v>
      </c>
    </row>
    <row r="22" spans="1:10" x14ac:dyDescent="0.2">
      <c r="A22" s="43"/>
      <c r="B22" s="6">
        <v>3</v>
      </c>
      <c r="C22" s="7" t="s">
        <v>31</v>
      </c>
      <c r="D22" s="8"/>
      <c r="E22" s="9"/>
      <c r="F22" s="35"/>
      <c r="G22" s="36"/>
      <c r="H22" s="32"/>
    </row>
    <row r="23" spans="1:10" ht="25.5" x14ac:dyDescent="0.2">
      <c r="A23" s="113" t="s">
        <v>32</v>
      </c>
      <c r="B23" s="13">
        <v>3.01</v>
      </c>
      <c r="C23" s="152" t="s">
        <v>33</v>
      </c>
      <c r="D23" s="15" t="s">
        <v>6</v>
      </c>
      <c r="E23" s="16">
        <f>+'[13]CANT. HIDROSANITARIAS'!C89</f>
        <v>1</v>
      </c>
      <c r="F23" s="17"/>
      <c r="G23" s="18">
        <f>ROUND(E23 * F23,0)</f>
        <v>0</v>
      </c>
      <c r="H23" s="19" t="s">
        <v>34</v>
      </c>
    </row>
    <row r="24" spans="1:10" ht="25.5" x14ac:dyDescent="0.2">
      <c r="A24" s="113"/>
      <c r="B24" s="13">
        <v>3.02</v>
      </c>
      <c r="C24" s="152" t="s">
        <v>35</v>
      </c>
      <c r="D24" s="15" t="s">
        <v>6</v>
      </c>
      <c r="E24" s="16">
        <f>+'[13]CANT. HIDROSANITARIAS'!C90</f>
        <v>1</v>
      </c>
      <c r="F24" s="17"/>
      <c r="G24" s="18">
        <f>ROUND(E24 * F24,0)</f>
        <v>0</v>
      </c>
      <c r="H24" s="19" t="s">
        <v>34</v>
      </c>
    </row>
    <row r="25" spans="1:10" ht="38.25" x14ac:dyDescent="0.2">
      <c r="A25" s="113"/>
      <c r="B25" s="13">
        <v>3.03</v>
      </c>
      <c r="C25" s="152" t="s">
        <v>36</v>
      </c>
      <c r="D25" s="15" t="s">
        <v>37</v>
      </c>
      <c r="E25" s="16">
        <f>+'[13]CANT. HIDROSANITARIAS'!D104</f>
        <v>34.950000000000003</v>
      </c>
      <c r="F25" s="17"/>
      <c r="G25" s="18">
        <f>ROUND(E25 * F25,0)</f>
        <v>0</v>
      </c>
      <c r="H25" s="19"/>
    </row>
    <row r="26" spans="1:10" x14ac:dyDescent="0.2">
      <c r="A26" s="114"/>
      <c r="B26" s="13">
        <v>3.04</v>
      </c>
      <c r="C26" s="152" t="s">
        <v>38</v>
      </c>
      <c r="D26" s="15" t="s">
        <v>37</v>
      </c>
      <c r="E26" s="16">
        <f>'[13]4. CANTIDADES DE OBRA'!I48+'[13]4. CANTIDADES DE OBRA'!I49</f>
        <v>94</v>
      </c>
      <c r="F26" s="17"/>
      <c r="G26" s="18">
        <f>ROUND(E26 * F26,0)</f>
        <v>0</v>
      </c>
      <c r="H26" s="19"/>
    </row>
    <row r="27" spans="1:10" ht="13.5" thickBot="1" x14ac:dyDescent="0.25">
      <c r="A27" s="114"/>
      <c r="B27" s="153" t="s">
        <v>19</v>
      </c>
      <c r="C27" s="154"/>
      <c r="D27" s="154"/>
      <c r="E27" s="154"/>
      <c r="F27" s="154"/>
      <c r="G27" s="24">
        <f>SUM(G23:G26)</f>
        <v>0</v>
      </c>
      <c r="H27" s="25">
        <v>29244125</v>
      </c>
    </row>
    <row r="28" spans="1:10" x14ac:dyDescent="0.2">
      <c r="A28" s="110"/>
      <c r="B28" s="26">
        <v>4</v>
      </c>
      <c r="C28" s="27" t="s">
        <v>39</v>
      </c>
      <c r="D28" s="28"/>
      <c r="E28" s="29"/>
      <c r="F28" s="30"/>
      <c r="G28" s="31"/>
      <c r="H28" s="32"/>
    </row>
    <row r="29" spans="1:10" ht="63.75" x14ac:dyDescent="0.2">
      <c r="A29" s="113" t="s">
        <v>40</v>
      </c>
      <c r="B29" s="13">
        <v>4.01</v>
      </c>
      <c r="C29" s="152" t="s">
        <v>41</v>
      </c>
      <c r="D29" s="15" t="str">
        <f>+VLOOKUP(C29,'[13]6. APU OBRA CIVIL'!B$6:G$1341,6,FALSE)</f>
        <v xml:space="preserve"> M2</v>
      </c>
      <c r="E29" s="16">
        <f>+VLOOKUP(C29,'[13]4. CANTIDADES DE OBRA'!$C$8:$L$111,8,FALSE)</f>
        <v>1172.3</v>
      </c>
      <c r="F29" s="17"/>
      <c r="G29" s="18">
        <f>ROUND(E29 * F29,0)</f>
        <v>0</v>
      </c>
      <c r="H29" s="19"/>
      <c r="I29" s="115"/>
    </row>
    <row r="30" spans="1:10" ht="37.5" customHeight="1" x14ac:dyDescent="0.2">
      <c r="A30" s="114"/>
      <c r="B30" s="21">
        <v>4.0199999999999996</v>
      </c>
      <c r="C30" s="152" t="s">
        <v>42</v>
      </c>
      <c r="D30" s="33" t="s">
        <v>37</v>
      </c>
      <c r="E30" s="22">
        <f>+'[13]4. CANTIDADES DE OBRA'!J52</f>
        <v>76</v>
      </c>
      <c r="F30" s="23"/>
      <c r="G30" s="18">
        <f t="shared" ref="G30:G31" si="2">ROUND(E30 * F30,0)</f>
        <v>0</v>
      </c>
      <c r="H30" s="19"/>
      <c r="I30" s="115"/>
    </row>
    <row r="31" spans="1:10" ht="25.5" x14ac:dyDescent="0.2">
      <c r="A31" s="114"/>
      <c r="B31" s="21">
        <v>4.03</v>
      </c>
      <c r="C31" s="152" t="s">
        <v>43</v>
      </c>
      <c r="D31" s="33" t="s">
        <v>37</v>
      </c>
      <c r="E31" s="22">
        <f>+'[13]CANT. HIDROSANITARIAS'!K99</f>
        <v>194.32</v>
      </c>
      <c r="F31" s="23"/>
      <c r="G31" s="18">
        <f t="shared" si="2"/>
        <v>0</v>
      </c>
      <c r="H31" s="19"/>
      <c r="I31" s="115"/>
    </row>
    <row r="32" spans="1:10" ht="13.5" thickBot="1" x14ac:dyDescent="0.25">
      <c r="A32" s="114"/>
      <c r="B32" s="174" t="s">
        <v>19</v>
      </c>
      <c r="C32" s="175"/>
      <c r="D32" s="175"/>
      <c r="E32" s="175"/>
      <c r="F32" s="175"/>
      <c r="G32" s="34">
        <f>SUM(G29:G31)</f>
        <v>0</v>
      </c>
      <c r="H32" s="25">
        <v>179477558</v>
      </c>
      <c r="J32" s="111"/>
    </row>
    <row r="33" spans="1:13" x14ac:dyDescent="0.2">
      <c r="A33" s="110"/>
      <c r="B33" s="6">
        <v>5</v>
      </c>
      <c r="C33" s="7" t="s">
        <v>44</v>
      </c>
      <c r="D33" s="8"/>
      <c r="E33" s="9"/>
      <c r="F33" s="35"/>
      <c r="G33" s="36"/>
      <c r="H33" s="32"/>
      <c r="J33" s="116"/>
    </row>
    <row r="34" spans="1:13" ht="76.5" x14ac:dyDescent="0.2">
      <c r="A34" s="113" t="s">
        <v>45</v>
      </c>
      <c r="B34" s="13">
        <v>5.01</v>
      </c>
      <c r="C34" s="152" t="s">
        <v>46</v>
      </c>
      <c r="D34" s="15" t="s">
        <v>47</v>
      </c>
      <c r="E34" s="16">
        <f>+SUM('[13]4. CANTIDADES DE OBRA'!J54:J64)</f>
        <v>21373.1</v>
      </c>
      <c r="F34" s="17"/>
      <c r="G34" s="18">
        <f>ROUND(E34 * F34,0)</f>
        <v>0</v>
      </c>
      <c r="H34" s="19"/>
      <c r="I34" s="19"/>
      <c r="J34" s="19"/>
    </row>
    <row r="35" spans="1:13" ht="13.5" thickBot="1" x14ac:dyDescent="0.25">
      <c r="A35" s="114"/>
      <c r="B35" s="153" t="s">
        <v>19</v>
      </c>
      <c r="C35" s="154"/>
      <c r="D35" s="154"/>
      <c r="E35" s="154"/>
      <c r="F35" s="154"/>
      <c r="G35" s="24">
        <f>SUM(G34:G34)</f>
        <v>0</v>
      </c>
      <c r="H35" s="25">
        <v>389631613</v>
      </c>
      <c r="J35" s="111"/>
    </row>
    <row r="36" spans="1:13" x14ac:dyDescent="0.2">
      <c r="A36" s="112"/>
      <c r="B36" s="26">
        <v>6</v>
      </c>
      <c r="C36" s="37" t="s">
        <v>48</v>
      </c>
      <c r="D36" s="38"/>
      <c r="E36" s="38"/>
      <c r="F36" s="38"/>
      <c r="G36" s="39"/>
      <c r="H36" s="40"/>
      <c r="J36" s="111"/>
    </row>
    <row r="37" spans="1:13" x14ac:dyDescent="0.2">
      <c r="A37" s="112"/>
      <c r="B37" s="13">
        <v>6.01</v>
      </c>
      <c r="C37" s="152" t="s">
        <v>49</v>
      </c>
      <c r="D37" s="41" t="s">
        <v>29</v>
      </c>
      <c r="E37" s="41">
        <f>'[13]4. CANTIDADES DE OBRA'!J67</f>
        <v>42.83</v>
      </c>
      <c r="F37" s="17"/>
      <c r="G37" s="18">
        <f>ROUND(E37 * F37,0)</f>
        <v>0</v>
      </c>
      <c r="H37" s="19"/>
    </row>
    <row r="38" spans="1:13" x14ac:dyDescent="0.2">
      <c r="A38" s="112"/>
      <c r="B38" s="13">
        <v>6.02</v>
      </c>
      <c r="C38" s="152" t="s">
        <v>27</v>
      </c>
      <c r="D38" s="41" t="s">
        <v>47</v>
      </c>
      <c r="E38" s="41">
        <f>'[13]4. CANTIDADES DE OBRA'!J70</f>
        <v>2890.0200000000004</v>
      </c>
      <c r="F38" s="17"/>
      <c r="G38" s="18">
        <f>ROUND(E38 * F38,0)</f>
        <v>0</v>
      </c>
      <c r="H38" s="19"/>
    </row>
    <row r="39" spans="1:13" ht="25.5" x14ac:dyDescent="0.2">
      <c r="A39" s="112"/>
      <c r="B39" s="13">
        <v>6.03</v>
      </c>
      <c r="C39" s="152" t="s">
        <v>50</v>
      </c>
      <c r="D39" s="41" t="s">
        <v>51</v>
      </c>
      <c r="E39" s="41">
        <v>19.52</v>
      </c>
      <c r="F39" s="17"/>
      <c r="G39" s="18">
        <f>ROUND(E39 * F39,0)</f>
        <v>0</v>
      </c>
      <c r="H39" s="19"/>
      <c r="J39" s="117"/>
      <c r="K39" s="118"/>
      <c r="L39" s="118"/>
      <c r="M39" s="116"/>
    </row>
    <row r="40" spans="1:13" ht="13.5" thickBot="1" x14ac:dyDescent="0.25">
      <c r="A40" s="112"/>
      <c r="B40" s="174" t="s">
        <v>19</v>
      </c>
      <c r="C40" s="175"/>
      <c r="D40" s="175"/>
      <c r="E40" s="175"/>
      <c r="F40" s="175"/>
      <c r="G40" s="34">
        <f>SUM(G37:G39)</f>
        <v>0</v>
      </c>
      <c r="H40" s="25">
        <v>43245988</v>
      </c>
      <c r="I40" s="111">
        <f>+H40-G40</f>
        <v>43245988</v>
      </c>
      <c r="J40" s="111">
        <f>+I40+I21</f>
        <v>141336728</v>
      </c>
    </row>
    <row r="41" spans="1:13" ht="25.5" x14ac:dyDescent="0.2">
      <c r="A41" s="112"/>
      <c r="B41" s="6">
        <v>7</v>
      </c>
      <c r="C41" s="42" t="s">
        <v>52</v>
      </c>
      <c r="D41" s="119"/>
      <c r="E41" s="119"/>
      <c r="F41" s="120"/>
      <c r="G41" s="121"/>
      <c r="H41" s="122"/>
      <c r="I41" s="123"/>
    </row>
    <row r="42" spans="1:13" ht="25.5" x14ac:dyDescent="0.2">
      <c r="A42" s="112"/>
      <c r="B42" s="124"/>
      <c r="C42" s="152" t="s">
        <v>53</v>
      </c>
      <c r="D42" s="125"/>
      <c r="E42" s="125"/>
      <c r="F42" s="126"/>
      <c r="G42" s="127"/>
      <c r="H42" s="128"/>
    </row>
    <row r="43" spans="1:13" ht="36.75" customHeight="1" x14ac:dyDescent="0.2">
      <c r="A43" s="112"/>
      <c r="B43" s="129">
        <v>7.01</v>
      </c>
      <c r="C43" s="152" t="s">
        <v>166</v>
      </c>
      <c r="D43" s="57" t="s">
        <v>54</v>
      </c>
      <c r="E43" s="130">
        <v>1</v>
      </c>
      <c r="F43" s="131"/>
      <c r="G43" s="18">
        <f>ROUND(E43 * F43,0)</f>
        <v>0</v>
      </c>
      <c r="H43" s="132"/>
    </row>
    <row r="44" spans="1:13" ht="105" customHeight="1" x14ac:dyDescent="0.2">
      <c r="A44" s="112"/>
      <c r="B44" s="129">
        <v>7.02</v>
      </c>
      <c r="C44" s="152" t="s">
        <v>167</v>
      </c>
      <c r="D44" s="57" t="s">
        <v>54</v>
      </c>
      <c r="E44" s="130">
        <v>3</v>
      </c>
      <c r="F44" s="131"/>
      <c r="G44" s="18">
        <f t="shared" ref="G44:G70" si="3">ROUND(E44 * F44,0)</f>
        <v>0</v>
      </c>
      <c r="H44" s="132"/>
    </row>
    <row r="45" spans="1:13" ht="105" customHeight="1" x14ac:dyDescent="0.2">
      <c r="A45" s="112"/>
      <c r="B45" s="129">
        <v>7.03</v>
      </c>
      <c r="C45" s="152" t="s">
        <v>168</v>
      </c>
      <c r="D45" s="57" t="s">
        <v>55</v>
      </c>
      <c r="E45" s="130">
        <v>47</v>
      </c>
      <c r="F45" s="131"/>
      <c r="G45" s="18">
        <f t="shared" si="3"/>
        <v>0</v>
      </c>
      <c r="H45" s="132"/>
    </row>
    <row r="46" spans="1:13" ht="46.5" customHeight="1" x14ac:dyDescent="0.2">
      <c r="A46" s="112"/>
      <c r="B46" s="129">
        <v>7.04</v>
      </c>
      <c r="C46" s="152" t="s">
        <v>169</v>
      </c>
      <c r="D46" s="57" t="s">
        <v>55</v>
      </c>
      <c r="E46" s="130">
        <v>47</v>
      </c>
      <c r="F46" s="131"/>
      <c r="G46" s="18">
        <f t="shared" si="3"/>
        <v>0</v>
      </c>
      <c r="H46" s="132"/>
    </row>
    <row r="47" spans="1:13" ht="38.25" x14ac:dyDescent="0.2">
      <c r="A47" s="112"/>
      <c r="B47" s="129">
        <v>7.05</v>
      </c>
      <c r="C47" s="152" t="s">
        <v>170</v>
      </c>
      <c r="D47" s="57" t="s">
        <v>55</v>
      </c>
      <c r="E47" s="130">
        <v>28</v>
      </c>
      <c r="F47" s="131"/>
      <c r="G47" s="18">
        <f t="shared" si="3"/>
        <v>0</v>
      </c>
      <c r="H47" s="132"/>
    </row>
    <row r="48" spans="1:13" ht="76.5" x14ac:dyDescent="0.2">
      <c r="A48" s="112"/>
      <c r="B48" s="129">
        <v>7.06</v>
      </c>
      <c r="C48" s="152" t="s">
        <v>171</v>
      </c>
      <c r="D48" s="57" t="s">
        <v>54</v>
      </c>
      <c r="E48" s="130">
        <v>1</v>
      </c>
      <c r="F48" s="131"/>
      <c r="G48" s="18">
        <f t="shared" si="3"/>
        <v>0</v>
      </c>
      <c r="H48" s="132"/>
    </row>
    <row r="49" spans="1:8" x14ac:dyDescent="0.2">
      <c r="A49" s="112"/>
      <c r="B49" s="124"/>
      <c r="C49" s="152" t="s">
        <v>56</v>
      </c>
      <c r="D49" s="125"/>
      <c r="E49" s="133"/>
      <c r="F49" s="126"/>
      <c r="G49" s="18"/>
      <c r="H49" s="128"/>
    </row>
    <row r="50" spans="1:8" ht="102" x14ac:dyDescent="0.2">
      <c r="A50" s="112"/>
      <c r="B50" s="129">
        <v>7.07</v>
      </c>
      <c r="C50" s="152" t="s">
        <v>172</v>
      </c>
      <c r="D50" s="57" t="s">
        <v>55</v>
      </c>
      <c r="E50" s="130">
        <v>77</v>
      </c>
      <c r="F50" s="131"/>
      <c r="G50" s="18">
        <f t="shared" si="3"/>
        <v>0</v>
      </c>
      <c r="H50" s="132"/>
    </row>
    <row r="51" spans="1:8" ht="140.25" x14ac:dyDescent="0.2">
      <c r="A51" s="112"/>
      <c r="B51" s="129">
        <v>7.08</v>
      </c>
      <c r="C51" s="152" t="s">
        <v>173</v>
      </c>
      <c r="D51" s="57" t="s">
        <v>54</v>
      </c>
      <c r="E51" s="130">
        <v>1</v>
      </c>
      <c r="F51" s="131"/>
      <c r="G51" s="18">
        <f t="shared" si="3"/>
        <v>0</v>
      </c>
      <c r="H51" s="132"/>
    </row>
    <row r="52" spans="1:8" x14ac:dyDescent="0.2">
      <c r="A52" s="112"/>
      <c r="B52" s="124"/>
      <c r="C52" s="152" t="s">
        <v>57</v>
      </c>
      <c r="D52" s="125"/>
      <c r="E52" s="133"/>
      <c r="F52" s="126"/>
      <c r="G52" s="18">
        <f t="shared" si="3"/>
        <v>0</v>
      </c>
      <c r="H52" s="128"/>
    </row>
    <row r="53" spans="1:8" ht="127.5" x14ac:dyDescent="0.2">
      <c r="A53" s="112"/>
      <c r="B53" s="129">
        <v>7.09</v>
      </c>
      <c r="C53" s="152" t="s">
        <v>174</v>
      </c>
      <c r="D53" s="57" t="s">
        <v>54</v>
      </c>
      <c r="E53" s="130">
        <v>8</v>
      </c>
      <c r="F53" s="131"/>
      <c r="G53" s="18">
        <f t="shared" si="3"/>
        <v>0</v>
      </c>
      <c r="H53" s="132"/>
    </row>
    <row r="54" spans="1:8" ht="140.25" x14ac:dyDescent="0.2">
      <c r="A54" s="112"/>
      <c r="B54" s="64">
        <v>7.1</v>
      </c>
      <c r="C54" s="152" t="s">
        <v>175</v>
      </c>
      <c r="D54" s="57" t="s">
        <v>54</v>
      </c>
      <c r="E54" s="130">
        <v>29</v>
      </c>
      <c r="F54" s="131"/>
      <c r="G54" s="18">
        <f t="shared" si="3"/>
        <v>0</v>
      </c>
      <c r="H54" s="132"/>
    </row>
    <row r="55" spans="1:8" ht="153" x14ac:dyDescent="0.2">
      <c r="A55" s="112"/>
      <c r="B55" s="129">
        <v>7.11</v>
      </c>
      <c r="C55" s="152" t="s">
        <v>176</v>
      </c>
      <c r="D55" s="57" t="s">
        <v>54</v>
      </c>
      <c r="E55" s="130">
        <v>9</v>
      </c>
      <c r="F55" s="131"/>
      <c r="G55" s="18">
        <f t="shared" si="3"/>
        <v>0</v>
      </c>
      <c r="H55" s="132"/>
    </row>
    <row r="56" spans="1:8" ht="153" x14ac:dyDescent="0.2">
      <c r="A56" s="112"/>
      <c r="B56" s="129">
        <v>7.12</v>
      </c>
      <c r="C56" s="152" t="s">
        <v>177</v>
      </c>
      <c r="D56" s="57" t="s">
        <v>55</v>
      </c>
      <c r="E56" s="130">
        <v>154</v>
      </c>
      <c r="F56" s="131"/>
      <c r="G56" s="18">
        <f t="shared" si="3"/>
        <v>0</v>
      </c>
      <c r="H56" s="132"/>
    </row>
    <row r="57" spans="1:8" ht="127.5" x14ac:dyDescent="0.2">
      <c r="A57" s="112"/>
      <c r="B57" s="129">
        <v>7.13</v>
      </c>
      <c r="C57" s="152" t="s">
        <v>178</v>
      </c>
      <c r="D57" s="57" t="s">
        <v>54</v>
      </c>
      <c r="E57" s="130">
        <v>13</v>
      </c>
      <c r="F57" s="131"/>
      <c r="G57" s="18">
        <f t="shared" si="3"/>
        <v>0</v>
      </c>
      <c r="H57" s="132"/>
    </row>
    <row r="58" spans="1:8" ht="114.75" x14ac:dyDescent="0.2">
      <c r="A58" s="112"/>
      <c r="B58" s="129">
        <v>7.14</v>
      </c>
      <c r="C58" s="152" t="s">
        <v>179</v>
      </c>
      <c r="D58" s="57" t="s">
        <v>54</v>
      </c>
      <c r="E58" s="130">
        <v>4</v>
      </c>
      <c r="F58" s="131"/>
      <c r="G58" s="18">
        <f t="shared" si="3"/>
        <v>0</v>
      </c>
      <c r="H58" s="132"/>
    </row>
    <row r="59" spans="1:8" ht="102" x14ac:dyDescent="0.2">
      <c r="A59" s="112"/>
      <c r="B59" s="129">
        <v>7.15</v>
      </c>
      <c r="C59" s="152" t="s">
        <v>180</v>
      </c>
      <c r="D59" s="57" t="s">
        <v>54</v>
      </c>
      <c r="E59" s="130">
        <v>17</v>
      </c>
      <c r="F59" s="131"/>
      <c r="G59" s="18">
        <f t="shared" si="3"/>
        <v>0</v>
      </c>
      <c r="H59" s="132"/>
    </row>
    <row r="60" spans="1:8" ht="89.25" x14ac:dyDescent="0.2">
      <c r="A60" s="112"/>
      <c r="B60" s="129">
        <v>7.16</v>
      </c>
      <c r="C60" s="152" t="s">
        <v>181</v>
      </c>
      <c r="D60" s="57" t="s">
        <v>55</v>
      </c>
      <c r="E60" s="130">
        <v>61</v>
      </c>
      <c r="F60" s="131"/>
      <c r="G60" s="18">
        <f t="shared" si="3"/>
        <v>0</v>
      </c>
      <c r="H60" s="132"/>
    </row>
    <row r="61" spans="1:8" ht="76.5" x14ac:dyDescent="0.2">
      <c r="A61" s="112"/>
      <c r="B61" s="129">
        <v>7.17</v>
      </c>
      <c r="C61" s="152" t="s">
        <v>182</v>
      </c>
      <c r="D61" s="57" t="s">
        <v>55</v>
      </c>
      <c r="E61" s="130">
        <v>220</v>
      </c>
      <c r="F61" s="131"/>
      <c r="G61" s="18">
        <f t="shared" si="3"/>
        <v>0</v>
      </c>
      <c r="H61" s="132"/>
    </row>
    <row r="62" spans="1:8" x14ac:dyDescent="0.2">
      <c r="A62" s="112"/>
      <c r="B62" s="124"/>
      <c r="C62" s="152" t="s">
        <v>58</v>
      </c>
      <c r="D62" s="125"/>
      <c r="E62" s="133"/>
      <c r="F62" s="126"/>
      <c r="G62" s="18">
        <f t="shared" si="3"/>
        <v>0</v>
      </c>
      <c r="H62" s="128"/>
    </row>
    <row r="63" spans="1:8" ht="102" x14ac:dyDescent="0.2">
      <c r="A63" s="112"/>
      <c r="B63" s="129">
        <v>7.18</v>
      </c>
      <c r="C63" s="152" t="s">
        <v>183</v>
      </c>
      <c r="D63" s="57" t="s">
        <v>54</v>
      </c>
      <c r="E63" s="130">
        <v>6</v>
      </c>
      <c r="F63" s="131"/>
      <c r="G63" s="18">
        <f t="shared" si="3"/>
        <v>0</v>
      </c>
      <c r="H63" s="132"/>
    </row>
    <row r="64" spans="1:8" ht="63.75" x14ac:dyDescent="0.2">
      <c r="A64" s="112"/>
      <c r="B64" s="129">
        <v>7.19</v>
      </c>
      <c r="C64" s="152" t="s">
        <v>184</v>
      </c>
      <c r="D64" s="57" t="s">
        <v>54</v>
      </c>
      <c r="E64" s="130">
        <v>2</v>
      </c>
      <c r="F64" s="131"/>
      <c r="G64" s="18">
        <f t="shared" si="3"/>
        <v>0</v>
      </c>
      <c r="H64" s="132"/>
    </row>
    <row r="65" spans="1:10" ht="51" x14ac:dyDescent="0.2">
      <c r="A65" s="112"/>
      <c r="B65" s="129" t="s">
        <v>59</v>
      </c>
      <c r="C65" s="152" t="s">
        <v>185</v>
      </c>
      <c r="D65" s="57" t="s">
        <v>54</v>
      </c>
      <c r="E65" s="130">
        <v>29</v>
      </c>
      <c r="F65" s="131"/>
      <c r="G65" s="18">
        <f t="shared" si="3"/>
        <v>0</v>
      </c>
      <c r="H65" s="132"/>
    </row>
    <row r="66" spans="1:10" ht="76.5" x14ac:dyDescent="0.2">
      <c r="A66" s="112"/>
      <c r="B66" s="129">
        <v>7.21</v>
      </c>
      <c r="C66" s="152" t="s">
        <v>186</v>
      </c>
      <c r="D66" s="57" t="s">
        <v>54</v>
      </c>
      <c r="E66" s="130">
        <v>9</v>
      </c>
      <c r="F66" s="131"/>
      <c r="G66" s="18">
        <f t="shared" si="3"/>
        <v>0</v>
      </c>
      <c r="H66" s="132"/>
    </row>
    <row r="67" spans="1:10" ht="63.75" x14ac:dyDescent="0.2">
      <c r="A67" s="112"/>
      <c r="B67" s="129">
        <v>7.22</v>
      </c>
      <c r="C67" s="152" t="s">
        <v>187</v>
      </c>
      <c r="D67" s="57" t="s">
        <v>54</v>
      </c>
      <c r="E67" s="130">
        <v>2</v>
      </c>
      <c r="F67" s="131"/>
      <c r="G67" s="18">
        <f t="shared" si="3"/>
        <v>0</v>
      </c>
      <c r="H67" s="132"/>
    </row>
    <row r="68" spans="1:10" x14ac:dyDescent="0.2">
      <c r="A68" s="112"/>
      <c r="B68" s="124"/>
      <c r="C68" s="152" t="s">
        <v>60</v>
      </c>
      <c r="D68" s="125"/>
      <c r="E68" s="133"/>
      <c r="F68" s="126"/>
      <c r="G68" s="18">
        <f t="shared" si="3"/>
        <v>0</v>
      </c>
      <c r="H68" s="128"/>
    </row>
    <row r="69" spans="1:10" ht="64.5" customHeight="1" x14ac:dyDescent="0.2">
      <c r="A69" s="112"/>
      <c r="B69" s="129">
        <v>7.23</v>
      </c>
      <c r="C69" s="152" t="s">
        <v>188</v>
      </c>
      <c r="D69" s="57" t="s">
        <v>55</v>
      </c>
      <c r="E69" s="130">
        <v>40</v>
      </c>
      <c r="F69" s="131"/>
      <c r="G69" s="18">
        <f t="shared" si="3"/>
        <v>0</v>
      </c>
      <c r="H69" s="132"/>
    </row>
    <row r="70" spans="1:10" ht="170.25" customHeight="1" x14ac:dyDescent="0.2">
      <c r="A70" s="112"/>
      <c r="B70" s="129">
        <v>7.24</v>
      </c>
      <c r="C70" s="152" t="s">
        <v>189</v>
      </c>
      <c r="D70" s="57" t="s">
        <v>54</v>
      </c>
      <c r="E70" s="130">
        <v>1</v>
      </c>
      <c r="F70" s="131"/>
      <c r="G70" s="18">
        <f t="shared" si="3"/>
        <v>0</v>
      </c>
      <c r="H70" s="132"/>
    </row>
    <row r="71" spans="1:10" ht="13.5" thickBot="1" x14ac:dyDescent="0.25">
      <c r="A71" s="112"/>
      <c r="B71" s="153" t="s">
        <v>19</v>
      </c>
      <c r="C71" s="154"/>
      <c r="D71" s="154"/>
      <c r="E71" s="154"/>
      <c r="F71" s="154"/>
      <c r="G71" s="24"/>
      <c r="H71" s="25">
        <v>66630420</v>
      </c>
      <c r="I71" s="134"/>
      <c r="J71" s="111"/>
    </row>
    <row r="72" spans="1:10" ht="13.5" thickBot="1" x14ac:dyDescent="0.25">
      <c r="A72" s="112"/>
      <c r="B72" s="44"/>
      <c r="C72" s="45"/>
      <c r="D72" s="45"/>
      <c r="E72" s="45"/>
      <c r="F72" s="45"/>
      <c r="G72" s="46"/>
      <c r="H72" s="47"/>
    </row>
    <row r="73" spans="1:10" ht="33" customHeight="1" thickBot="1" x14ac:dyDescent="0.25">
      <c r="A73" s="43"/>
      <c r="B73" s="48"/>
      <c r="C73" s="49"/>
      <c r="D73" s="176" t="s">
        <v>61</v>
      </c>
      <c r="E73" s="177"/>
      <c r="F73" s="178"/>
      <c r="G73" s="87">
        <f>G13+G21+G27+G32+G35+G40+G71</f>
        <v>0</v>
      </c>
      <c r="H73" s="88">
        <v>869945068</v>
      </c>
      <c r="I73" s="135">
        <f>+H73+G175</f>
        <v>869945068</v>
      </c>
      <c r="J73" s="116">
        <v>1559212716</v>
      </c>
    </row>
    <row r="74" spans="1:10" x14ac:dyDescent="0.2">
      <c r="A74" s="43"/>
      <c r="B74" s="179" t="s">
        <v>62</v>
      </c>
      <c r="C74" s="180"/>
      <c r="D74" s="180"/>
      <c r="E74" s="180"/>
      <c r="F74" s="180"/>
      <c r="G74" s="181"/>
      <c r="H74" s="108"/>
    </row>
    <row r="75" spans="1:10" x14ac:dyDescent="0.2">
      <c r="A75" s="43"/>
      <c r="B75" s="50">
        <v>8</v>
      </c>
      <c r="C75" s="51" t="s">
        <v>10</v>
      </c>
      <c r="D75" s="136"/>
      <c r="E75" s="136"/>
      <c r="F75" s="136"/>
      <c r="G75" s="137"/>
      <c r="H75" s="138"/>
    </row>
    <row r="76" spans="1:10" x14ac:dyDescent="0.2">
      <c r="A76" s="43"/>
      <c r="B76" s="13">
        <v>8.01</v>
      </c>
      <c r="C76" s="152" t="s">
        <v>11</v>
      </c>
      <c r="D76" s="15" t="str">
        <f>+VLOOKUP(C76,'[13]6. APU OBRA CIVIL'!B$6:G$1341,6,FALSE)</f>
        <v xml:space="preserve">   M2</v>
      </c>
      <c r="E76" s="16">
        <f>+VLOOKUP(C76,'[13]4. CANTIDADES DE OBRA'!$C$114:$L$248,8,FALSE)</f>
        <v>556.1</v>
      </c>
      <c r="F76" s="17"/>
      <c r="G76" s="52">
        <f>ROUND(E76 * F76,0)</f>
        <v>0</v>
      </c>
      <c r="H76" s="53"/>
    </row>
    <row r="77" spans="1:10" x14ac:dyDescent="0.2">
      <c r="A77" s="43"/>
      <c r="B77" s="13">
        <v>8.02</v>
      </c>
      <c r="C77" s="152" t="s">
        <v>13</v>
      </c>
      <c r="D77" s="15" t="str">
        <f>+VLOOKUP(C77,'[13]6. APU OBRA CIVIL'!B$6:G$1341,6,FALSE)</f>
        <v xml:space="preserve">   M3</v>
      </c>
      <c r="E77" s="16">
        <f>+VLOOKUP(C77,'[13]4. CANTIDADES DE OBRA'!$C$114:$L$248,8,FALSE)</f>
        <v>98.4</v>
      </c>
      <c r="F77" s="17"/>
      <c r="G77" s="52">
        <f t="shared" ref="G77:G78" si="4">ROUND(E77 * F77,0)</f>
        <v>0</v>
      </c>
      <c r="H77" s="53">
        <f>+H73-G73</f>
        <v>869945068</v>
      </c>
    </row>
    <row r="78" spans="1:10" x14ac:dyDescent="0.2">
      <c r="A78" s="43"/>
      <c r="B78" s="13">
        <v>8.0299999999999994</v>
      </c>
      <c r="C78" s="152" t="s">
        <v>15</v>
      </c>
      <c r="D78" s="15" t="str">
        <f>+VLOOKUP(C78,'[13]6. APU OBRA CIVIL'!B$6:G$1341,6,FALSE)</f>
        <v xml:space="preserve">   M3</v>
      </c>
      <c r="E78" s="16">
        <f>+VLOOKUP(C78,'[13]4. CANTIDADES DE OBRA'!$C$114:$L$248,8,FALSE)</f>
        <v>52.7</v>
      </c>
      <c r="F78" s="17"/>
      <c r="G78" s="52">
        <f t="shared" si="4"/>
        <v>0</v>
      </c>
      <c r="H78" s="53"/>
    </row>
    <row r="79" spans="1:10" x14ac:dyDescent="0.2">
      <c r="A79" s="43"/>
      <c r="B79" s="13">
        <v>8.0399999999999991</v>
      </c>
      <c r="C79" s="152" t="s">
        <v>16</v>
      </c>
      <c r="D79" s="15" t="str">
        <f>+VLOOKUP(C79,'[13]6. APU OBRA CIVIL'!B$6:G$1341,6,FALSE)</f>
        <v xml:space="preserve"> M3</v>
      </c>
      <c r="E79" s="16">
        <f>+VLOOKUP(C79,'[13]4. CANTIDADES DE OBRA'!$C$114:$L$248,8,FALSE)</f>
        <v>57.9</v>
      </c>
      <c r="F79" s="17"/>
      <c r="G79" s="52">
        <f>ROUND(E79 * F79,0)</f>
        <v>0</v>
      </c>
      <c r="H79" s="53"/>
    </row>
    <row r="80" spans="1:10" x14ac:dyDescent="0.2">
      <c r="A80" s="43"/>
      <c r="B80" s="13">
        <v>8.0500000000000007</v>
      </c>
      <c r="C80" s="152" t="s">
        <v>63</v>
      </c>
      <c r="D80" s="15" t="s">
        <v>29</v>
      </c>
      <c r="E80" s="16">
        <f>+'[13]4. CANTIDADES DE OBRA'!J125</f>
        <v>48.36</v>
      </c>
      <c r="F80" s="17"/>
      <c r="G80" s="52">
        <f>ROUND(E80 * F80,0)</f>
        <v>0</v>
      </c>
      <c r="H80" s="53"/>
    </row>
    <row r="81" spans="1:8" x14ac:dyDescent="0.2">
      <c r="A81" s="43"/>
      <c r="B81" s="182" t="s">
        <v>19</v>
      </c>
      <c r="C81" s="183"/>
      <c r="D81" s="183"/>
      <c r="E81" s="183"/>
      <c r="F81" s="183"/>
      <c r="G81" s="54">
        <f>SUM(G76:G80)</f>
        <v>0</v>
      </c>
      <c r="H81" s="55"/>
    </row>
    <row r="82" spans="1:8" x14ac:dyDescent="0.2">
      <c r="A82" s="43"/>
      <c r="B82" s="50">
        <v>9</v>
      </c>
      <c r="C82" s="56" t="s">
        <v>64</v>
      </c>
      <c r="D82" s="57"/>
      <c r="E82" s="58"/>
      <c r="F82" s="59"/>
      <c r="G82" s="60"/>
      <c r="H82" s="61"/>
    </row>
    <row r="83" spans="1:8" x14ac:dyDescent="0.2">
      <c r="A83" s="43"/>
      <c r="B83" s="13">
        <v>9.01</v>
      </c>
      <c r="C83" s="152" t="s">
        <v>22</v>
      </c>
      <c r="D83" s="15" t="str">
        <f>+VLOOKUP(C83,'[13]6. APU OBRA CIVIL'!B$6:G$1341,6,FALSE)</f>
        <v xml:space="preserve">   M2</v>
      </c>
      <c r="E83" s="16">
        <f>+VLOOKUP(C83,'[13]4. CANTIDADES DE OBRA'!$C$114:$L$248,8,FALSE)</f>
        <v>74.900000000000006</v>
      </c>
      <c r="F83" s="17"/>
      <c r="G83" s="52">
        <f t="shared" ref="G83:G95" si="5">ROUND(E83 * F83,0)</f>
        <v>0</v>
      </c>
      <c r="H83" s="53"/>
    </row>
    <row r="84" spans="1:8" x14ac:dyDescent="0.2">
      <c r="A84" s="43"/>
      <c r="B84" s="13">
        <v>9.02</v>
      </c>
      <c r="C84" s="152" t="s">
        <v>65</v>
      </c>
      <c r="D84" s="15" t="s">
        <v>51</v>
      </c>
      <c r="E84" s="16">
        <f>'[13]4. CANTIDADES DE OBRA'!J130</f>
        <v>9.6</v>
      </c>
      <c r="F84" s="17"/>
      <c r="G84" s="52">
        <f t="shared" si="5"/>
        <v>0</v>
      </c>
      <c r="H84" s="53"/>
    </row>
    <row r="85" spans="1:8" ht="25.5" x14ac:dyDescent="0.2">
      <c r="A85" s="43"/>
      <c r="B85" s="13">
        <v>9.0299999999999994</v>
      </c>
      <c r="C85" s="152" t="s">
        <v>66</v>
      </c>
      <c r="D85" s="15" t="s">
        <v>51</v>
      </c>
      <c r="E85" s="16">
        <f>+VLOOKUP(C85,'[13]4. CANTIDADES DE OBRA'!$C$114:$L$248,8,FALSE)</f>
        <v>8.9</v>
      </c>
      <c r="F85" s="17"/>
      <c r="G85" s="52">
        <f t="shared" si="5"/>
        <v>0</v>
      </c>
      <c r="H85" s="53"/>
    </row>
    <row r="86" spans="1:8" ht="25.5" x14ac:dyDescent="0.2">
      <c r="A86" s="43"/>
      <c r="B86" s="13">
        <v>9.0399999999999991</v>
      </c>
      <c r="C86" s="152" t="s">
        <v>25</v>
      </c>
      <c r="D86" s="15" t="str">
        <f>+VLOOKUP(C86,'[13]6. APU OBRA CIVIL'!B$6:G$1341,6,FALSE)</f>
        <v xml:space="preserve">   M3</v>
      </c>
      <c r="E86" s="16">
        <v>41.8</v>
      </c>
      <c r="F86" s="17"/>
      <c r="G86" s="52">
        <f t="shared" si="5"/>
        <v>0</v>
      </c>
      <c r="H86" s="53"/>
    </row>
    <row r="87" spans="1:8" ht="25.5" x14ac:dyDescent="0.2">
      <c r="A87" s="43"/>
      <c r="B87" s="13">
        <v>9.0500000000000007</v>
      </c>
      <c r="C87" s="152" t="s">
        <v>67</v>
      </c>
      <c r="D87" s="15" t="s">
        <v>51</v>
      </c>
      <c r="E87" s="16">
        <v>0.35</v>
      </c>
      <c r="F87" s="17"/>
      <c r="G87" s="52">
        <f t="shared" si="5"/>
        <v>0</v>
      </c>
      <c r="H87" s="53"/>
    </row>
    <row r="88" spans="1:8" ht="45.75" customHeight="1" x14ac:dyDescent="0.2">
      <c r="A88" s="43"/>
      <c r="B88" s="13">
        <v>9.06</v>
      </c>
      <c r="C88" s="152" t="s">
        <v>68</v>
      </c>
      <c r="D88" s="15" t="s">
        <v>51</v>
      </c>
      <c r="E88" s="16">
        <v>2.59</v>
      </c>
      <c r="F88" s="17"/>
      <c r="G88" s="52">
        <f t="shared" si="5"/>
        <v>0</v>
      </c>
      <c r="H88" s="62" t="s">
        <v>69</v>
      </c>
    </row>
    <row r="89" spans="1:8" ht="25.5" x14ac:dyDescent="0.2">
      <c r="A89" s="43"/>
      <c r="B89" s="13">
        <v>9.07</v>
      </c>
      <c r="C89" s="152" t="s">
        <v>28</v>
      </c>
      <c r="D89" s="15" t="s">
        <v>29</v>
      </c>
      <c r="E89" s="16">
        <v>350.2</v>
      </c>
      <c r="F89" s="17"/>
      <c r="G89" s="52">
        <f t="shared" si="5"/>
        <v>0</v>
      </c>
      <c r="H89" s="53"/>
    </row>
    <row r="90" spans="1:8" ht="25.5" x14ac:dyDescent="0.2">
      <c r="A90" s="43"/>
      <c r="B90" s="13">
        <v>9.08</v>
      </c>
      <c r="C90" s="152" t="s">
        <v>70</v>
      </c>
      <c r="D90" s="15" t="s">
        <v>51</v>
      </c>
      <c r="E90" s="16">
        <v>0.43</v>
      </c>
      <c r="F90" s="17"/>
      <c r="G90" s="52">
        <f t="shared" si="5"/>
        <v>0</v>
      </c>
      <c r="H90" s="62" t="s">
        <v>71</v>
      </c>
    </row>
    <row r="91" spans="1:8" ht="25.5" x14ac:dyDescent="0.2">
      <c r="A91" s="43"/>
      <c r="B91" s="13">
        <v>9.09</v>
      </c>
      <c r="C91" s="152" t="s">
        <v>72</v>
      </c>
      <c r="D91" s="15" t="s">
        <v>29</v>
      </c>
      <c r="E91" s="16">
        <f>'[13]4. CANTIDADES DE OBRA'!J143</f>
        <v>40.700000000000003</v>
      </c>
      <c r="F91" s="17"/>
      <c r="G91" s="52">
        <f t="shared" si="5"/>
        <v>0</v>
      </c>
      <c r="H91" s="53"/>
    </row>
    <row r="92" spans="1:8" ht="25.5" x14ac:dyDescent="0.2">
      <c r="A92" s="43"/>
      <c r="B92" s="13">
        <v>9.1</v>
      </c>
      <c r="C92" s="152" t="s">
        <v>73</v>
      </c>
      <c r="D92" s="15" t="s">
        <v>29</v>
      </c>
      <c r="E92" s="16">
        <f>+'[13]4. CANTIDADES DE OBRA'!J144</f>
        <v>104.41</v>
      </c>
      <c r="F92" s="17"/>
      <c r="G92" s="52">
        <f t="shared" si="5"/>
        <v>0</v>
      </c>
      <c r="H92" s="53"/>
    </row>
    <row r="93" spans="1:8" ht="25.5" x14ac:dyDescent="0.2">
      <c r="A93" s="43"/>
      <c r="B93" s="13">
        <v>9.11</v>
      </c>
      <c r="C93" s="152" t="s">
        <v>74</v>
      </c>
      <c r="D93" s="15" t="s">
        <v>37</v>
      </c>
      <c r="E93" s="16">
        <f>'[13]4. CANTIDADES DE OBRA'!J145</f>
        <v>198</v>
      </c>
      <c r="F93" s="17"/>
      <c r="G93" s="52">
        <f t="shared" si="5"/>
        <v>0</v>
      </c>
      <c r="H93" s="53"/>
    </row>
    <row r="94" spans="1:8" x14ac:dyDescent="0.2">
      <c r="A94" s="43"/>
      <c r="B94" s="13">
        <v>9.1199999999999992</v>
      </c>
      <c r="C94" s="152" t="s">
        <v>75</v>
      </c>
      <c r="D94" s="15" t="s">
        <v>51</v>
      </c>
      <c r="E94" s="16">
        <v>0.72</v>
      </c>
      <c r="F94" s="17"/>
      <c r="G94" s="52">
        <f t="shared" si="5"/>
        <v>0</v>
      </c>
      <c r="H94" s="53"/>
    </row>
    <row r="95" spans="1:8" ht="25.5" customHeight="1" x14ac:dyDescent="0.2">
      <c r="A95" s="43"/>
      <c r="B95" s="13">
        <v>9.1300000000000008</v>
      </c>
      <c r="C95" s="152" t="s">
        <v>76</v>
      </c>
      <c r="D95" s="15" t="s">
        <v>51</v>
      </c>
      <c r="E95" s="16">
        <v>0.72</v>
      </c>
      <c r="F95" s="17"/>
      <c r="G95" s="52">
        <f t="shared" si="5"/>
        <v>0</v>
      </c>
      <c r="H95" s="53" t="s">
        <v>77</v>
      </c>
    </row>
    <row r="96" spans="1:8" x14ac:dyDescent="0.2">
      <c r="A96" s="43"/>
      <c r="B96" s="182" t="s">
        <v>19</v>
      </c>
      <c r="C96" s="183"/>
      <c r="D96" s="183"/>
      <c r="E96" s="183"/>
      <c r="F96" s="183"/>
      <c r="G96" s="54">
        <f>SUM(G83:G95)</f>
        <v>0</v>
      </c>
      <c r="H96" s="55"/>
    </row>
    <row r="97" spans="1:9" x14ac:dyDescent="0.2">
      <c r="A97" s="43"/>
      <c r="B97" s="63">
        <v>10</v>
      </c>
      <c r="C97" s="56" t="s">
        <v>78</v>
      </c>
      <c r="D97" s="15"/>
      <c r="E97" s="16"/>
      <c r="F97" s="17"/>
      <c r="G97" s="52"/>
      <c r="H97" s="53"/>
    </row>
    <row r="98" spans="1:9" x14ac:dyDescent="0.2">
      <c r="A98" s="43"/>
      <c r="B98" s="64">
        <v>10.01</v>
      </c>
      <c r="C98" s="152" t="s">
        <v>27</v>
      </c>
      <c r="D98" s="15" t="str">
        <f>+VLOOKUP(C98,'[13]6. APU OBRA CIVIL'!B$6:G$1341,6,FALSE)</f>
        <v xml:space="preserve">  KG</v>
      </c>
      <c r="E98" s="16">
        <f>+VLOOKUP(C98,'[13]4. CANTIDADES DE OBRA'!$C$114:$L$248,8,FALSE)</f>
        <v>10912.4</v>
      </c>
      <c r="F98" s="17"/>
      <c r="G98" s="52">
        <f>ROUND(E98 * F98,0)</f>
        <v>0</v>
      </c>
      <c r="H98" s="53"/>
    </row>
    <row r="99" spans="1:9" x14ac:dyDescent="0.2">
      <c r="A99" s="43"/>
      <c r="B99" s="64">
        <v>10.02</v>
      </c>
      <c r="C99" s="152" t="s">
        <v>79</v>
      </c>
      <c r="D99" s="15" t="s">
        <v>6</v>
      </c>
      <c r="E99" s="16">
        <f>+'[13]4. CANTIDADES DE OBRA'!J181</f>
        <v>331</v>
      </c>
      <c r="F99" s="17"/>
      <c r="G99" s="52">
        <f>ROUND(E99 * F99,0)</f>
        <v>0</v>
      </c>
      <c r="H99" s="53" t="s">
        <v>77</v>
      </c>
    </row>
    <row r="100" spans="1:9" x14ac:dyDescent="0.2">
      <c r="A100" s="43"/>
      <c r="B100" s="182" t="s">
        <v>19</v>
      </c>
      <c r="C100" s="183"/>
      <c r="D100" s="183"/>
      <c r="E100" s="183"/>
      <c r="F100" s="183"/>
      <c r="G100" s="54">
        <f>SUM(G98:G99)</f>
        <v>0</v>
      </c>
      <c r="H100" s="55"/>
    </row>
    <row r="101" spans="1:9" x14ac:dyDescent="0.2">
      <c r="A101" s="43"/>
      <c r="B101" s="50">
        <v>11</v>
      </c>
      <c r="C101" s="65" t="s">
        <v>80</v>
      </c>
      <c r="D101" s="105"/>
      <c r="E101" s="105"/>
      <c r="F101" s="105"/>
      <c r="G101" s="54"/>
      <c r="H101" s="55"/>
    </row>
    <row r="102" spans="1:9" x14ac:dyDescent="0.2">
      <c r="A102" s="43"/>
      <c r="B102" s="13">
        <v>11.01</v>
      </c>
      <c r="C102" s="152" t="s">
        <v>81</v>
      </c>
      <c r="D102" s="15" t="s">
        <v>29</v>
      </c>
      <c r="E102" s="16">
        <f>+VLOOKUP(C102,'[13]4. CANTIDADES DE OBRA'!$C$114:$L$248,8,FALSE)</f>
        <v>265.86</v>
      </c>
      <c r="F102" s="17"/>
      <c r="G102" s="52">
        <f t="shared" ref="G102:G109" si="6">ROUND(E102 * F102,0)</f>
        <v>0</v>
      </c>
      <c r="H102" s="53">
        <f>105*8+149*2</f>
        <v>1138</v>
      </c>
    </row>
    <row r="103" spans="1:9" ht="25.5" x14ac:dyDescent="0.2">
      <c r="A103" s="43"/>
      <c r="B103" s="13">
        <v>11.02</v>
      </c>
      <c r="C103" s="152" t="s">
        <v>82</v>
      </c>
      <c r="D103" s="15" t="s">
        <v>29</v>
      </c>
      <c r="E103" s="16">
        <v>71.33</v>
      </c>
      <c r="F103" s="17"/>
      <c r="G103" s="52">
        <f t="shared" si="6"/>
        <v>0</v>
      </c>
      <c r="H103" s="53">
        <v>1650</v>
      </c>
    </row>
    <row r="104" spans="1:9" ht="13.5" thickBot="1" x14ac:dyDescent="0.25">
      <c r="A104" s="43"/>
      <c r="B104" s="13">
        <v>11.03</v>
      </c>
      <c r="C104" s="152" t="s">
        <v>83</v>
      </c>
      <c r="D104" s="15" t="str">
        <f>+VLOOKUP(C104,'[13]6. APU OBRA CIVIL'!B$6:G$1341,6,FALSE)</f>
        <v>M2</v>
      </c>
      <c r="E104" s="16">
        <f>+VLOOKUP(C104,'[13]4. CANTIDADES DE OBRA'!$C$114:$L$248,8,FALSE)</f>
        <v>458.16</v>
      </c>
      <c r="F104" s="17"/>
      <c r="G104" s="52">
        <f t="shared" si="6"/>
        <v>0</v>
      </c>
      <c r="H104" s="53">
        <f>SUM(H102:H103)</f>
        <v>2788</v>
      </c>
    </row>
    <row r="105" spans="1:9" ht="13.5" thickBot="1" x14ac:dyDescent="0.25">
      <c r="A105" s="43"/>
      <c r="B105" s="13">
        <v>11.04</v>
      </c>
      <c r="C105" s="152" t="s">
        <v>84</v>
      </c>
      <c r="D105" s="15" t="s">
        <v>29</v>
      </c>
      <c r="E105" s="16">
        <f>+VLOOKUP(C105,'[13]4. CANTIDADES DE OBRA'!$C$114:$L$248,8,FALSE)</f>
        <v>281.62</v>
      </c>
      <c r="F105" s="17"/>
      <c r="G105" s="52">
        <f t="shared" si="6"/>
        <v>0</v>
      </c>
      <c r="H105" s="66">
        <f>H104*3670</f>
        <v>10231960</v>
      </c>
      <c r="I105" s="43">
        <v>4322</v>
      </c>
    </row>
    <row r="106" spans="1:9" ht="13.5" thickBot="1" x14ac:dyDescent="0.25">
      <c r="A106" s="43"/>
      <c r="B106" s="13">
        <v>11.05</v>
      </c>
      <c r="C106" s="152" t="s">
        <v>85</v>
      </c>
      <c r="D106" s="15" t="s">
        <v>29</v>
      </c>
      <c r="E106" s="16">
        <v>59.43</v>
      </c>
      <c r="F106" s="17"/>
      <c r="G106" s="52">
        <f t="shared" si="6"/>
        <v>0</v>
      </c>
      <c r="H106" s="67">
        <v>10300000</v>
      </c>
      <c r="I106" s="116">
        <f>H106/I105</f>
        <v>2383.1559463211474</v>
      </c>
    </row>
    <row r="107" spans="1:9" x14ac:dyDescent="0.2">
      <c r="A107" s="43"/>
      <c r="B107" s="13">
        <v>11.06</v>
      </c>
      <c r="C107" s="152" t="s">
        <v>86</v>
      </c>
      <c r="D107" s="15" t="s">
        <v>29</v>
      </c>
      <c r="E107" s="16">
        <v>111.1</v>
      </c>
      <c r="F107" s="17"/>
      <c r="G107" s="52">
        <f t="shared" si="6"/>
        <v>0</v>
      </c>
      <c r="H107" s="53">
        <f>2587</f>
        <v>2587</v>
      </c>
    </row>
    <row r="108" spans="1:9" ht="25.5" x14ac:dyDescent="0.2">
      <c r="A108" s="43"/>
      <c r="B108" s="13">
        <v>11.07</v>
      </c>
      <c r="C108" s="152" t="s">
        <v>87</v>
      </c>
      <c r="D108" s="15" t="s">
        <v>37</v>
      </c>
      <c r="E108" s="16">
        <f>'[13]4. CANTIDADES DE OBRA'!J196</f>
        <v>176</v>
      </c>
      <c r="F108" s="17"/>
      <c r="G108" s="52">
        <f t="shared" si="6"/>
        <v>0</v>
      </c>
      <c r="H108" s="53">
        <f>8300000/H107</f>
        <v>3208.3494395052185</v>
      </c>
    </row>
    <row r="109" spans="1:9" ht="25.5" x14ac:dyDescent="0.2">
      <c r="A109" s="43"/>
      <c r="B109" s="13">
        <v>11.08</v>
      </c>
      <c r="C109" s="152" t="s">
        <v>88</v>
      </c>
      <c r="D109" s="15" t="s">
        <v>29</v>
      </c>
      <c r="E109" s="16">
        <v>42.05</v>
      </c>
      <c r="F109" s="17"/>
      <c r="G109" s="52">
        <f t="shared" si="6"/>
        <v>0</v>
      </c>
      <c r="H109" s="53"/>
    </row>
    <row r="110" spans="1:9" x14ac:dyDescent="0.2">
      <c r="A110" s="43"/>
      <c r="B110" s="182" t="s">
        <v>19</v>
      </c>
      <c r="C110" s="183"/>
      <c r="D110" s="183"/>
      <c r="E110" s="183"/>
      <c r="F110" s="183"/>
      <c r="G110" s="54">
        <f>SUM(G102:G109)</f>
        <v>0</v>
      </c>
      <c r="H110" s="55"/>
    </row>
    <row r="111" spans="1:9" x14ac:dyDescent="0.2">
      <c r="A111" s="43"/>
      <c r="B111" s="50">
        <v>12</v>
      </c>
      <c r="C111" s="65" t="s">
        <v>89</v>
      </c>
      <c r="D111" s="105"/>
      <c r="E111" s="105"/>
      <c r="F111" s="105"/>
      <c r="G111" s="54"/>
      <c r="H111" s="55"/>
    </row>
    <row r="112" spans="1:9" ht="30" customHeight="1" x14ac:dyDescent="0.2">
      <c r="A112" s="43"/>
      <c r="B112" s="13">
        <v>12.01</v>
      </c>
      <c r="C112" s="152" t="s">
        <v>90</v>
      </c>
      <c r="D112" s="15" t="s">
        <v>29</v>
      </c>
      <c r="E112" s="16">
        <f>'[13]4. CANTIDADES DE OBRA'!J200</f>
        <v>18.559999999999999</v>
      </c>
      <c r="F112" s="17"/>
      <c r="G112" s="52">
        <f>ROUND(E112 * F112,0)</f>
        <v>0</v>
      </c>
      <c r="H112" s="139" t="s">
        <v>91</v>
      </c>
    </row>
    <row r="113" spans="1:15" ht="27.75" customHeight="1" x14ac:dyDescent="0.2">
      <c r="A113" s="43"/>
      <c r="B113" s="13">
        <v>12.02</v>
      </c>
      <c r="C113" s="152" t="s">
        <v>92</v>
      </c>
      <c r="D113" s="15" t="s">
        <v>29</v>
      </c>
      <c r="E113" s="16">
        <f>'[13]4. CANTIDADES DE OBRA'!J202</f>
        <v>62.12</v>
      </c>
      <c r="F113" s="17"/>
      <c r="G113" s="52">
        <f>ROUND(E113 * F113,0)</f>
        <v>0</v>
      </c>
      <c r="H113" s="139" t="s">
        <v>93</v>
      </c>
    </row>
    <row r="114" spans="1:15" ht="51" customHeight="1" x14ac:dyDescent="0.2">
      <c r="A114" s="43"/>
      <c r="B114" s="13">
        <v>12.03</v>
      </c>
      <c r="C114" s="152" t="s">
        <v>190</v>
      </c>
      <c r="D114" s="15" t="s">
        <v>29</v>
      </c>
      <c r="E114" s="16">
        <f>'[13]4. CANTIDADES DE OBRA'!J203</f>
        <v>132.63</v>
      </c>
      <c r="F114" s="17"/>
      <c r="G114" s="52">
        <f>ROUND(E114 * F114,0)</f>
        <v>0</v>
      </c>
      <c r="H114" s="139" t="s">
        <v>94</v>
      </c>
    </row>
    <row r="115" spans="1:15" ht="24.75" customHeight="1" x14ac:dyDescent="0.2">
      <c r="A115" s="43"/>
      <c r="B115" s="13">
        <v>12.04</v>
      </c>
      <c r="C115" s="152" t="s">
        <v>95</v>
      </c>
      <c r="D115" s="15" t="s">
        <v>29</v>
      </c>
      <c r="E115" s="16">
        <f>'[13]4. CANTIDADES DE OBRA'!J204</f>
        <v>176.54</v>
      </c>
      <c r="F115" s="17"/>
      <c r="G115" s="52">
        <f>ROUND(E115 * F115,0)</f>
        <v>0</v>
      </c>
      <c r="H115" s="139" t="s">
        <v>96</v>
      </c>
    </row>
    <row r="116" spans="1:15" ht="12.75" customHeight="1" x14ac:dyDescent="0.2">
      <c r="A116" s="43"/>
      <c r="B116" s="171" t="s">
        <v>19</v>
      </c>
      <c r="C116" s="172"/>
      <c r="D116" s="172"/>
      <c r="E116" s="172"/>
      <c r="F116" s="173"/>
      <c r="G116" s="54">
        <f>SUM(G112:G115)</f>
        <v>0</v>
      </c>
      <c r="H116" s="55"/>
    </row>
    <row r="117" spans="1:15" x14ac:dyDescent="0.2">
      <c r="A117" s="43"/>
      <c r="B117" s="50">
        <v>13</v>
      </c>
      <c r="C117" s="65" t="s">
        <v>97</v>
      </c>
      <c r="D117" s="105"/>
      <c r="E117" s="105"/>
      <c r="F117" s="105"/>
      <c r="G117" s="54"/>
      <c r="H117" s="55"/>
    </row>
    <row r="118" spans="1:15" ht="14.25" customHeight="1" x14ac:dyDescent="0.2">
      <c r="A118" s="43"/>
      <c r="B118" s="13">
        <v>13.01</v>
      </c>
      <c r="C118" s="152" t="s">
        <v>98</v>
      </c>
      <c r="D118" s="15" t="s">
        <v>6</v>
      </c>
      <c r="E118" s="16">
        <v>1</v>
      </c>
      <c r="F118" s="17"/>
      <c r="G118" s="52">
        <f t="shared" ref="G118:G125" si="7">ROUND(E118 * F118,0)</f>
        <v>0</v>
      </c>
      <c r="H118" s="140" t="s">
        <v>99</v>
      </c>
      <c r="I118" s="141"/>
      <c r="O118" s="19"/>
    </row>
    <row r="119" spans="1:15" ht="23.25" customHeight="1" x14ac:dyDescent="0.2">
      <c r="A119" s="43"/>
      <c r="B119" s="13">
        <v>13.02</v>
      </c>
      <c r="C119" s="152" t="s">
        <v>100</v>
      </c>
      <c r="D119" s="15" t="s">
        <v>6</v>
      </c>
      <c r="E119" s="16">
        <f>+VLOOKUP(C119,'[13]4. CANTIDADES DE OBRA'!$C$114:$L$248,8,FALSE)</f>
        <v>9</v>
      </c>
      <c r="F119" s="17"/>
      <c r="G119" s="52">
        <f t="shared" si="7"/>
        <v>0</v>
      </c>
      <c r="H119" s="139" t="s">
        <v>101</v>
      </c>
      <c r="O119" s="19"/>
    </row>
    <row r="120" spans="1:15" ht="14.25" customHeight="1" x14ac:dyDescent="0.2">
      <c r="A120" s="43"/>
      <c r="B120" s="13">
        <v>13.03</v>
      </c>
      <c r="C120" s="152" t="s">
        <v>102</v>
      </c>
      <c r="D120" s="15" t="s">
        <v>6</v>
      </c>
      <c r="E120" s="16">
        <f>+VLOOKUP(C120,'[13]4. CANTIDADES DE OBRA'!$C$114:$L$248,8,FALSE)</f>
        <v>4</v>
      </c>
      <c r="F120" s="17"/>
      <c r="G120" s="52">
        <f t="shared" si="7"/>
        <v>0</v>
      </c>
      <c r="H120" s="139" t="s">
        <v>103</v>
      </c>
      <c r="O120" s="19"/>
    </row>
    <row r="121" spans="1:15" ht="14.25" customHeight="1" x14ac:dyDescent="0.2">
      <c r="A121" s="43"/>
      <c r="B121" s="13">
        <v>13.04</v>
      </c>
      <c r="C121" s="152" t="s">
        <v>104</v>
      </c>
      <c r="D121" s="15" t="s">
        <v>6</v>
      </c>
      <c r="E121" s="16">
        <f>+VLOOKUP(C121,'[13]4. CANTIDADES DE OBRA'!$C$114:$L$248,8,FALSE)</f>
        <v>10</v>
      </c>
      <c r="F121" s="17"/>
      <c r="G121" s="52">
        <f t="shared" si="7"/>
        <v>0</v>
      </c>
      <c r="H121" s="139" t="s">
        <v>105</v>
      </c>
      <c r="O121" s="19"/>
    </row>
    <row r="122" spans="1:15" ht="14.25" customHeight="1" x14ac:dyDescent="0.2">
      <c r="A122" s="43"/>
      <c r="B122" s="13">
        <v>13.05</v>
      </c>
      <c r="C122" s="152" t="s">
        <v>106</v>
      </c>
      <c r="D122" s="15" t="s">
        <v>6</v>
      </c>
      <c r="E122" s="16">
        <f>+VLOOKUP(C122,'[13]4. CANTIDADES DE OBRA'!$C$114:$L$248,8,FALSE)</f>
        <v>1</v>
      </c>
      <c r="F122" s="17"/>
      <c r="G122" s="52">
        <f t="shared" si="7"/>
        <v>0</v>
      </c>
      <c r="H122" s="139" t="s">
        <v>107</v>
      </c>
      <c r="O122" s="19"/>
    </row>
    <row r="123" spans="1:15" ht="14.25" customHeight="1" x14ac:dyDescent="0.2">
      <c r="A123" s="43"/>
      <c r="B123" s="13">
        <v>13.06</v>
      </c>
      <c r="C123" s="152" t="s">
        <v>108</v>
      </c>
      <c r="D123" s="15" t="s">
        <v>6</v>
      </c>
      <c r="E123" s="16">
        <f>+VLOOKUP(C123,'[13]4. CANTIDADES DE OBRA'!$C$114:$L$248,8,FALSE)</f>
        <v>8</v>
      </c>
      <c r="F123" s="17"/>
      <c r="G123" s="52">
        <f t="shared" si="7"/>
        <v>0</v>
      </c>
      <c r="H123" s="139" t="s">
        <v>109</v>
      </c>
      <c r="O123" s="19"/>
    </row>
    <row r="124" spans="1:15" ht="14.25" customHeight="1" x14ac:dyDescent="0.2">
      <c r="A124" s="43"/>
      <c r="B124" s="13">
        <v>13.07</v>
      </c>
      <c r="C124" s="152" t="s">
        <v>110</v>
      </c>
      <c r="D124" s="15" t="s">
        <v>6</v>
      </c>
      <c r="E124" s="16">
        <f>+VLOOKUP(C124,'[13]4. CANTIDADES DE OBRA'!$C$114:$L$248,8,FALSE)</f>
        <v>8</v>
      </c>
      <c r="F124" s="17"/>
      <c r="G124" s="52">
        <f t="shared" si="7"/>
        <v>0</v>
      </c>
      <c r="H124" s="139" t="s">
        <v>111</v>
      </c>
      <c r="O124" s="19"/>
    </row>
    <row r="125" spans="1:15" ht="14.25" customHeight="1" x14ac:dyDescent="0.2">
      <c r="A125" s="43"/>
      <c r="B125" s="13">
        <v>13.08</v>
      </c>
      <c r="C125" s="152" t="s">
        <v>112</v>
      </c>
      <c r="D125" s="15" t="s">
        <v>6</v>
      </c>
      <c r="E125" s="16">
        <v>1</v>
      </c>
      <c r="F125" s="17"/>
      <c r="G125" s="52">
        <f t="shared" si="7"/>
        <v>0</v>
      </c>
      <c r="H125" s="142" t="s">
        <v>113</v>
      </c>
      <c r="I125" s="140"/>
      <c r="O125" s="19"/>
    </row>
    <row r="126" spans="1:15" x14ac:dyDescent="0.2">
      <c r="A126" s="43"/>
      <c r="B126" s="182" t="s">
        <v>19</v>
      </c>
      <c r="C126" s="183"/>
      <c r="D126" s="183"/>
      <c r="E126" s="183"/>
      <c r="F126" s="183"/>
      <c r="G126" s="54">
        <f>SUM(G118:G125)</f>
        <v>0</v>
      </c>
      <c r="H126" s="55"/>
    </row>
    <row r="127" spans="1:15" x14ac:dyDescent="0.2">
      <c r="A127" s="43"/>
      <c r="B127" s="63">
        <v>14</v>
      </c>
      <c r="C127" s="68" t="s">
        <v>31</v>
      </c>
      <c r="D127" s="15"/>
      <c r="E127" s="69"/>
      <c r="F127" s="17"/>
      <c r="G127" s="52"/>
      <c r="H127" s="53"/>
    </row>
    <row r="128" spans="1:15" x14ac:dyDescent="0.2">
      <c r="A128" s="43"/>
      <c r="B128" s="63"/>
      <c r="C128" s="68" t="s">
        <v>114</v>
      </c>
      <c r="D128" s="15"/>
      <c r="E128" s="69"/>
      <c r="F128" s="17"/>
      <c r="G128" s="52"/>
      <c r="H128" s="53"/>
    </row>
    <row r="129" spans="1:15" ht="25.5" x14ac:dyDescent="0.2">
      <c r="A129" s="43"/>
      <c r="B129" s="70">
        <v>14.01</v>
      </c>
      <c r="C129" s="152" t="s">
        <v>115</v>
      </c>
      <c r="D129" s="28" t="s">
        <v>37</v>
      </c>
      <c r="E129" s="72">
        <f>+'[13]CANT. HIDROSANITARIAS'!F57</f>
        <v>80</v>
      </c>
      <c r="F129" s="73"/>
      <c r="G129" s="74">
        <f>ROUND(E129 * F129,0)</f>
        <v>0</v>
      </c>
      <c r="H129" s="53"/>
      <c r="O129" s="19"/>
    </row>
    <row r="130" spans="1:15" x14ac:dyDescent="0.2">
      <c r="A130" s="43"/>
      <c r="B130" s="64">
        <v>14.02</v>
      </c>
      <c r="C130" s="152" t="s">
        <v>116</v>
      </c>
      <c r="D130" s="15" t="s">
        <v>6</v>
      </c>
      <c r="E130" s="16">
        <f>+'[13]CANT. HIDROSANITARIAS'!D77</f>
        <v>1</v>
      </c>
      <c r="F130" s="17"/>
      <c r="G130" s="52">
        <f t="shared" ref="G130:G149" si="8">ROUND(E130 * F130,0)</f>
        <v>0</v>
      </c>
      <c r="H130" s="53"/>
      <c r="O130" s="19"/>
    </row>
    <row r="131" spans="1:15" ht="25.5" x14ac:dyDescent="0.2">
      <c r="A131" s="43"/>
      <c r="B131" s="64">
        <v>14.03</v>
      </c>
      <c r="C131" s="152" t="s">
        <v>117</v>
      </c>
      <c r="D131" s="15" t="s">
        <v>37</v>
      </c>
      <c r="E131" s="16">
        <f>+'[13]CANT. HIDROSANITARIAS'!F43</f>
        <v>30.459999999999994</v>
      </c>
      <c r="F131" s="17"/>
      <c r="G131" s="52">
        <f t="shared" si="8"/>
        <v>0</v>
      </c>
      <c r="H131" s="19" t="s">
        <v>34</v>
      </c>
      <c r="O131" s="19"/>
    </row>
    <row r="132" spans="1:15" ht="18.75" customHeight="1" x14ac:dyDescent="0.2">
      <c r="A132" s="43"/>
      <c r="B132" s="64">
        <v>14.04</v>
      </c>
      <c r="C132" s="152" t="s">
        <v>118</v>
      </c>
      <c r="D132" s="15" t="s">
        <v>6</v>
      </c>
      <c r="E132" s="16">
        <f>+'[13]CANT. HIDROSANITARIAS'!D76</f>
        <v>2</v>
      </c>
      <c r="F132" s="17"/>
      <c r="G132" s="52">
        <f t="shared" si="8"/>
        <v>0</v>
      </c>
      <c r="H132" s="19" t="s">
        <v>34</v>
      </c>
    </row>
    <row r="133" spans="1:15" ht="25.5" x14ac:dyDescent="0.2">
      <c r="A133" s="43"/>
      <c r="B133" s="64">
        <v>14.05</v>
      </c>
      <c r="C133" s="152" t="s">
        <v>119</v>
      </c>
      <c r="D133" s="15" t="s">
        <v>37</v>
      </c>
      <c r="E133" s="16">
        <f>+'[13]CANT. HIDROSANITARIAS'!F22</f>
        <v>9.1300000000000008</v>
      </c>
      <c r="F133" s="17"/>
      <c r="G133" s="52">
        <f t="shared" si="8"/>
        <v>0</v>
      </c>
      <c r="H133" s="19" t="s">
        <v>34</v>
      </c>
    </row>
    <row r="134" spans="1:15" x14ac:dyDescent="0.2">
      <c r="A134" s="43"/>
      <c r="B134" s="64">
        <v>14.06</v>
      </c>
      <c r="C134" s="152" t="s">
        <v>120</v>
      </c>
      <c r="D134" s="15" t="s">
        <v>6</v>
      </c>
      <c r="E134" s="16">
        <f>+'[13]CANT. HIDROSANITARIAS'!D78</f>
        <v>1</v>
      </c>
      <c r="F134" s="17"/>
      <c r="G134" s="52">
        <f t="shared" si="8"/>
        <v>0</v>
      </c>
      <c r="H134" s="19" t="s">
        <v>34</v>
      </c>
    </row>
    <row r="135" spans="1:15" ht="25.5" x14ac:dyDescent="0.2">
      <c r="A135" s="43"/>
      <c r="B135" s="64">
        <v>14.07</v>
      </c>
      <c r="C135" s="152" t="s">
        <v>121</v>
      </c>
      <c r="D135" s="15" t="s">
        <v>37</v>
      </c>
      <c r="E135" s="16">
        <f>+'[13]CANT. HIDROSANITARIAS'!F55</f>
        <v>17.730000000000004</v>
      </c>
      <c r="F135" s="17"/>
      <c r="G135" s="52">
        <f t="shared" si="8"/>
        <v>0</v>
      </c>
      <c r="H135" s="19" t="s">
        <v>34</v>
      </c>
    </row>
    <row r="136" spans="1:15" x14ac:dyDescent="0.2">
      <c r="A136" s="43"/>
      <c r="B136" s="64">
        <v>14.08</v>
      </c>
      <c r="C136" s="152" t="s">
        <v>122</v>
      </c>
      <c r="D136" s="15" t="s">
        <v>6</v>
      </c>
      <c r="E136" s="16">
        <f>+'[13]CANT. HIDROSANITARIAS'!D79</f>
        <v>1</v>
      </c>
      <c r="F136" s="17"/>
      <c r="G136" s="52">
        <f t="shared" si="8"/>
        <v>0</v>
      </c>
      <c r="H136" s="19" t="s">
        <v>34</v>
      </c>
    </row>
    <row r="137" spans="1:15" ht="25.5" x14ac:dyDescent="0.2">
      <c r="A137" s="43"/>
      <c r="B137" s="64">
        <v>14.09</v>
      </c>
      <c r="C137" s="152" t="s">
        <v>123</v>
      </c>
      <c r="D137" s="15" t="s">
        <v>37</v>
      </c>
      <c r="E137" s="16">
        <f>+'[13]CANT. HIDROSANITARIAS'!F11</f>
        <v>23.5</v>
      </c>
      <c r="F137" s="17"/>
      <c r="G137" s="52">
        <f t="shared" si="8"/>
        <v>0</v>
      </c>
      <c r="H137" s="19" t="s">
        <v>34</v>
      </c>
    </row>
    <row r="138" spans="1:15" x14ac:dyDescent="0.2">
      <c r="A138" s="43"/>
      <c r="B138" s="64">
        <v>14.1</v>
      </c>
      <c r="C138" s="152" t="s">
        <v>124</v>
      </c>
      <c r="D138" s="15" t="s">
        <v>6</v>
      </c>
      <c r="E138" s="16">
        <f>+'[13]CANT. HIDROSANITARIAS'!D80</f>
        <v>2</v>
      </c>
      <c r="F138" s="17"/>
      <c r="G138" s="52">
        <f t="shared" si="8"/>
        <v>0</v>
      </c>
      <c r="H138" s="19" t="s">
        <v>34</v>
      </c>
    </row>
    <row r="139" spans="1:15" x14ac:dyDescent="0.2">
      <c r="A139" s="43"/>
      <c r="B139" s="64">
        <v>14.11</v>
      </c>
      <c r="C139" s="152" t="s">
        <v>125</v>
      </c>
      <c r="D139" s="15" t="s">
        <v>6</v>
      </c>
      <c r="E139" s="16">
        <f>+'[13]CANT. HIDROSANITARIAS'!D82</f>
        <v>37</v>
      </c>
      <c r="F139" s="17"/>
      <c r="G139" s="52">
        <f t="shared" si="8"/>
        <v>0</v>
      </c>
      <c r="H139" s="19" t="s">
        <v>34</v>
      </c>
    </row>
    <row r="140" spans="1:15" x14ac:dyDescent="0.2">
      <c r="A140" s="43"/>
      <c r="B140" s="64"/>
      <c r="C140" s="56" t="s">
        <v>126</v>
      </c>
      <c r="D140" s="15"/>
      <c r="E140" s="16"/>
      <c r="F140" s="17"/>
      <c r="G140" s="52"/>
      <c r="H140" s="19"/>
    </row>
    <row r="141" spans="1:15" ht="25.5" x14ac:dyDescent="0.2">
      <c r="A141" s="43"/>
      <c r="B141" s="64">
        <v>14.12</v>
      </c>
      <c r="C141" s="152" t="s">
        <v>33</v>
      </c>
      <c r="D141" s="15" t="s">
        <v>6</v>
      </c>
      <c r="E141" s="16">
        <f>+'[13]CANT. HIDROSANITARIAS'!J6</f>
        <v>5</v>
      </c>
      <c r="F141" s="17"/>
      <c r="G141" s="52">
        <f t="shared" si="8"/>
        <v>0</v>
      </c>
      <c r="H141" s="19" t="s">
        <v>34</v>
      </c>
    </row>
    <row r="142" spans="1:15" ht="25.5" x14ac:dyDescent="0.2">
      <c r="A142" s="43"/>
      <c r="B142" s="64">
        <v>14.13</v>
      </c>
      <c r="C142" s="152" t="s">
        <v>35</v>
      </c>
      <c r="D142" s="15" t="s">
        <v>6</v>
      </c>
      <c r="E142" s="16">
        <f>+'[13]CANT. HIDROSANITARIAS'!J7</f>
        <v>6</v>
      </c>
      <c r="F142" s="17"/>
      <c r="G142" s="52">
        <f t="shared" si="8"/>
        <v>0</v>
      </c>
      <c r="H142" s="19" t="s">
        <v>34</v>
      </c>
    </row>
    <row r="143" spans="1:15" ht="25.5" x14ac:dyDescent="0.2">
      <c r="A143" s="43"/>
      <c r="B143" s="64">
        <v>14.14</v>
      </c>
      <c r="C143" s="152" t="s">
        <v>127</v>
      </c>
      <c r="D143" s="15" t="s">
        <v>6</v>
      </c>
      <c r="E143" s="16">
        <f>+'[13]CANT. HIDROSANITARIAS'!J8</f>
        <v>1</v>
      </c>
      <c r="F143" s="17"/>
      <c r="G143" s="52">
        <f t="shared" si="8"/>
        <v>0</v>
      </c>
      <c r="H143" s="19" t="s">
        <v>34</v>
      </c>
    </row>
    <row r="144" spans="1:15" ht="25.5" x14ac:dyDescent="0.2">
      <c r="A144" s="43"/>
      <c r="B144" s="64">
        <v>14.15</v>
      </c>
      <c r="C144" s="152" t="s">
        <v>128</v>
      </c>
      <c r="D144" s="15" t="s">
        <v>6</v>
      </c>
      <c r="E144" s="16">
        <f>+'[13]CANT. HIDROSANITARIAS'!J9</f>
        <v>1</v>
      </c>
      <c r="F144" s="17"/>
      <c r="G144" s="52">
        <f t="shared" si="8"/>
        <v>0</v>
      </c>
      <c r="H144" s="19" t="s">
        <v>34</v>
      </c>
    </row>
    <row r="145" spans="1:15" ht="38.25" x14ac:dyDescent="0.2">
      <c r="A145" s="43"/>
      <c r="B145" s="64">
        <v>14.16</v>
      </c>
      <c r="C145" s="152" t="s">
        <v>129</v>
      </c>
      <c r="D145" s="15" t="s">
        <v>37</v>
      </c>
      <c r="E145" s="16">
        <f>+'[13]CANT. HIDROSANITARIAS'!K36</f>
        <v>16.989999999999998</v>
      </c>
      <c r="F145" s="17"/>
      <c r="G145" s="52">
        <f t="shared" si="8"/>
        <v>0</v>
      </c>
      <c r="H145" s="19" t="s">
        <v>34</v>
      </c>
    </row>
    <row r="146" spans="1:15" ht="38.25" x14ac:dyDescent="0.2">
      <c r="A146" s="43"/>
      <c r="B146" s="64">
        <v>14.17</v>
      </c>
      <c r="C146" s="152" t="s">
        <v>36</v>
      </c>
      <c r="D146" s="15" t="s">
        <v>37</v>
      </c>
      <c r="E146" s="16">
        <f>+'[13]CANT. HIDROSANITARIAS'!K29</f>
        <v>49.03</v>
      </c>
      <c r="F146" s="17"/>
      <c r="G146" s="52">
        <f t="shared" si="8"/>
        <v>0</v>
      </c>
      <c r="H146" s="19" t="s">
        <v>34</v>
      </c>
    </row>
    <row r="147" spans="1:15" ht="25.5" x14ac:dyDescent="0.2">
      <c r="A147" s="43"/>
      <c r="B147" s="64">
        <v>14.18</v>
      </c>
      <c r="C147" s="152" t="s">
        <v>130</v>
      </c>
      <c r="D147" s="15" t="s">
        <v>37</v>
      </c>
      <c r="E147" s="16">
        <v>17</v>
      </c>
      <c r="F147" s="17"/>
      <c r="G147" s="52">
        <f t="shared" si="8"/>
        <v>0</v>
      </c>
      <c r="H147" s="19" t="s">
        <v>34</v>
      </c>
    </row>
    <row r="148" spans="1:15" ht="25.5" x14ac:dyDescent="0.2">
      <c r="A148" s="43"/>
      <c r="B148" s="64">
        <v>14.19</v>
      </c>
      <c r="C148" s="152" t="s">
        <v>131</v>
      </c>
      <c r="D148" s="15" t="s">
        <v>6</v>
      </c>
      <c r="E148" s="16">
        <f>+'[13]CANT. HIDROSANITARIAS'!K76</f>
        <v>40</v>
      </c>
      <c r="F148" s="17"/>
      <c r="G148" s="52">
        <f t="shared" si="8"/>
        <v>0</v>
      </c>
      <c r="H148" s="19" t="s">
        <v>34</v>
      </c>
    </row>
    <row r="149" spans="1:15" ht="25.5" x14ac:dyDescent="0.2">
      <c r="A149" s="43"/>
      <c r="B149" s="64">
        <v>14.2</v>
      </c>
      <c r="C149" s="152" t="s">
        <v>132</v>
      </c>
      <c r="D149" s="15" t="s">
        <v>6</v>
      </c>
      <c r="E149" s="16">
        <f>+'[13]CANT. HIDROSANITARIAS'!K77</f>
        <v>10</v>
      </c>
      <c r="F149" s="17"/>
      <c r="G149" s="52">
        <f t="shared" si="8"/>
        <v>0</v>
      </c>
      <c r="H149" s="19" t="s">
        <v>34</v>
      </c>
    </row>
    <row r="150" spans="1:15" x14ac:dyDescent="0.2">
      <c r="A150" s="43"/>
      <c r="B150" s="182" t="s">
        <v>19</v>
      </c>
      <c r="C150" s="183"/>
      <c r="D150" s="183"/>
      <c r="E150" s="183"/>
      <c r="F150" s="183"/>
      <c r="G150" s="54">
        <f>SUM(G129:G149)</f>
        <v>0</v>
      </c>
      <c r="H150" s="55"/>
    </row>
    <row r="151" spans="1:15" x14ac:dyDescent="0.2">
      <c r="A151" s="43"/>
      <c r="B151" s="63">
        <v>15</v>
      </c>
      <c r="C151" s="68" t="s">
        <v>39</v>
      </c>
      <c r="D151" s="57"/>
      <c r="E151" s="16"/>
      <c r="F151" s="59"/>
      <c r="G151" s="60"/>
      <c r="H151" s="61"/>
    </row>
    <row r="152" spans="1:15" ht="38.25" x14ac:dyDescent="0.2">
      <c r="A152" s="43"/>
      <c r="B152" s="64">
        <v>15.01</v>
      </c>
      <c r="C152" s="75" t="s">
        <v>133</v>
      </c>
      <c r="D152" s="57" t="s">
        <v>29</v>
      </c>
      <c r="E152" s="16">
        <f>+VLOOKUP(C152,'[13]4. CANTIDADES DE OBRA'!$C$114:$L$248,8,FALSE)</f>
        <v>269.7</v>
      </c>
      <c r="F152" s="17"/>
      <c r="G152" s="52">
        <f>ROUND(E152 * F152,0)</f>
        <v>0</v>
      </c>
      <c r="H152" s="53"/>
    </row>
    <row r="153" spans="1:15" ht="25.5" x14ac:dyDescent="0.2">
      <c r="A153" s="43"/>
      <c r="B153" s="64">
        <v>15.02</v>
      </c>
      <c r="C153" s="14" t="s">
        <v>134</v>
      </c>
      <c r="D153" s="15" t="s">
        <v>37</v>
      </c>
      <c r="E153" s="16">
        <f>+'[13]CANT. HIDROSANITARIAS'!O12</f>
        <v>46.779999999999994</v>
      </c>
      <c r="F153" s="17"/>
      <c r="G153" s="18">
        <f>ROUND(E153 * F153,0)</f>
        <v>0</v>
      </c>
      <c r="H153" s="19" t="s">
        <v>34</v>
      </c>
      <c r="I153" s="104"/>
      <c r="J153" s="104"/>
    </row>
    <row r="154" spans="1:15" ht="25.5" x14ac:dyDescent="0.2">
      <c r="A154" s="43"/>
      <c r="B154" s="64">
        <v>15.03</v>
      </c>
      <c r="C154" s="14" t="s">
        <v>135</v>
      </c>
      <c r="D154" s="15" t="s">
        <v>37</v>
      </c>
      <c r="E154" s="16">
        <f>+'[13]CANT. HIDROSANITARIAS'!Q17</f>
        <v>57.05</v>
      </c>
      <c r="F154" s="17"/>
      <c r="G154" s="18">
        <f>ROUND(E154 * F154,0)</f>
        <v>0</v>
      </c>
      <c r="H154" s="19" t="s">
        <v>34</v>
      </c>
      <c r="I154" s="104"/>
      <c r="J154" s="104"/>
    </row>
    <row r="155" spans="1:15" ht="38.25" x14ac:dyDescent="0.2">
      <c r="A155" s="43"/>
      <c r="B155" s="64">
        <v>15.04</v>
      </c>
      <c r="C155" s="14" t="s">
        <v>136</v>
      </c>
      <c r="D155" s="15" t="s">
        <v>137</v>
      </c>
      <c r="E155" s="16">
        <v>1844.5</v>
      </c>
      <c r="F155" s="17"/>
      <c r="G155" s="52">
        <f>ROUND(E155 * F155,0)</f>
        <v>0</v>
      </c>
      <c r="H155" s="19"/>
      <c r="I155" s="19"/>
      <c r="J155" s="76"/>
    </row>
    <row r="156" spans="1:15" x14ac:dyDescent="0.2">
      <c r="A156" s="43"/>
      <c r="B156" s="182" t="s">
        <v>19</v>
      </c>
      <c r="C156" s="183"/>
      <c r="D156" s="183"/>
      <c r="E156" s="183"/>
      <c r="F156" s="183"/>
      <c r="G156" s="54">
        <f>SUM(G152:G155)</f>
        <v>0</v>
      </c>
      <c r="H156" s="55"/>
    </row>
    <row r="157" spans="1:15" x14ac:dyDescent="0.2">
      <c r="A157" s="43"/>
      <c r="B157" s="63">
        <v>16</v>
      </c>
      <c r="C157" s="56" t="s">
        <v>138</v>
      </c>
      <c r="D157" s="15"/>
      <c r="E157" s="16"/>
      <c r="F157" s="17"/>
      <c r="G157" s="52"/>
      <c r="H157" s="53"/>
      <c r="J157" s="104"/>
    </row>
    <row r="158" spans="1:15" x14ac:dyDescent="0.2">
      <c r="A158" s="43"/>
      <c r="B158" s="64">
        <v>16.010000000000002</v>
      </c>
      <c r="C158" s="14" t="s">
        <v>139</v>
      </c>
      <c r="D158" s="15" t="s">
        <v>6</v>
      </c>
      <c r="E158" s="16">
        <f>+VLOOKUP(C158,'[13]4. CANTIDADES DE OBRA'!$C$114:$L$248,8,FALSE)</f>
        <v>21</v>
      </c>
      <c r="F158" s="17"/>
      <c r="G158" s="52">
        <f>ROUND(E158 * F158,0)</f>
        <v>0</v>
      </c>
      <c r="H158" s="53"/>
      <c r="J158" s="111"/>
      <c r="O158" s="19"/>
    </row>
    <row r="159" spans="1:15" x14ac:dyDescent="0.2">
      <c r="A159" s="43"/>
      <c r="B159" s="64">
        <v>16.02</v>
      </c>
      <c r="C159" s="14" t="s">
        <v>140</v>
      </c>
      <c r="D159" s="15" t="s">
        <v>6</v>
      </c>
      <c r="E159" s="16">
        <f>+VLOOKUP(C159,'[13]4. CANTIDADES DE OBRA'!$C$114:$L$248,8,FALSE)</f>
        <v>2</v>
      </c>
      <c r="F159" s="17"/>
      <c r="G159" s="52">
        <f t="shared" ref="G159:G167" si="9">ROUND(E159 * F159,0)</f>
        <v>0</v>
      </c>
      <c r="H159" s="53"/>
      <c r="O159" s="19"/>
    </row>
    <row r="160" spans="1:15" x14ac:dyDescent="0.2">
      <c r="A160" s="43"/>
      <c r="B160" s="64">
        <v>16.03</v>
      </c>
      <c r="C160" s="14" t="s">
        <v>141</v>
      </c>
      <c r="D160" s="57" t="s">
        <v>6</v>
      </c>
      <c r="E160" s="16">
        <f>+VLOOKUP(C160,'[13]4. CANTIDADES DE OBRA'!$C$114:$L$248,8,FALSE)</f>
        <v>3</v>
      </c>
      <c r="F160" s="17"/>
      <c r="G160" s="52">
        <f>ROUND(E160 * F160,0)</f>
        <v>0</v>
      </c>
      <c r="H160" s="53"/>
      <c r="O160" s="19"/>
    </row>
    <row r="161" spans="1:15" x14ac:dyDescent="0.2">
      <c r="A161" s="43"/>
      <c r="B161" s="64">
        <v>16.04</v>
      </c>
      <c r="C161" s="14" t="s">
        <v>142</v>
      </c>
      <c r="D161" s="57" t="s">
        <v>6</v>
      </c>
      <c r="E161" s="16">
        <f>+VLOOKUP(C161,'[13]4. CANTIDADES DE OBRA'!$C$114:$L$248,8,FALSE)</f>
        <v>1</v>
      </c>
      <c r="F161" s="17"/>
      <c r="G161" s="52">
        <f>ROUND(E161 * F161,0)</f>
        <v>0</v>
      </c>
      <c r="H161" s="53"/>
      <c r="O161" s="19"/>
    </row>
    <row r="162" spans="1:15" x14ac:dyDescent="0.2">
      <c r="A162" s="43"/>
      <c r="B162" s="64">
        <v>16.05</v>
      </c>
      <c r="C162" s="14" t="s">
        <v>143</v>
      </c>
      <c r="D162" s="57" t="s">
        <v>6</v>
      </c>
      <c r="E162" s="16">
        <f>+VLOOKUP(C162,'[13]4. CANTIDADES DE OBRA'!$C$114:$L$248,8,FALSE)</f>
        <v>2</v>
      </c>
      <c r="F162" s="17"/>
      <c r="G162" s="52">
        <f>ROUND(E162 * F162,0)</f>
        <v>0</v>
      </c>
      <c r="H162" s="53"/>
      <c r="O162" s="19"/>
    </row>
    <row r="163" spans="1:15" ht="25.5" x14ac:dyDescent="0.2">
      <c r="A163" s="43"/>
      <c r="B163" s="64">
        <v>16.059999999999999</v>
      </c>
      <c r="C163" s="14" t="s">
        <v>144</v>
      </c>
      <c r="D163" s="57" t="s">
        <v>29</v>
      </c>
      <c r="E163" s="16">
        <f>'[13]4. CANTIDADES DE OBRA'!J240</f>
        <v>41.8</v>
      </c>
      <c r="F163" s="77"/>
      <c r="G163" s="78">
        <f t="shared" si="9"/>
        <v>0</v>
      </c>
      <c r="H163" s="79"/>
      <c r="O163" s="80"/>
    </row>
    <row r="164" spans="1:15" ht="25.5" x14ac:dyDescent="0.2">
      <c r="A164" s="43"/>
      <c r="B164" s="64">
        <v>16.07</v>
      </c>
      <c r="C164" s="14" t="s">
        <v>145</v>
      </c>
      <c r="D164" s="57" t="s">
        <v>29</v>
      </c>
      <c r="E164" s="16">
        <f>'[13]4. CANTIDADES DE OBRA'!J241</f>
        <v>65</v>
      </c>
      <c r="F164" s="77"/>
      <c r="G164" s="78">
        <f t="shared" si="9"/>
        <v>0</v>
      </c>
      <c r="H164" s="79"/>
      <c r="O164" s="80"/>
    </row>
    <row r="165" spans="1:15" ht="25.5" x14ac:dyDescent="0.2">
      <c r="A165" s="43"/>
      <c r="B165" s="64">
        <v>16.079999999999998</v>
      </c>
      <c r="C165" s="14" t="s">
        <v>146</v>
      </c>
      <c r="D165" s="81" t="s">
        <v>6</v>
      </c>
      <c r="E165" s="22">
        <f>'[13]4. CANTIDADES DE OBRA'!E242</f>
        <v>1</v>
      </c>
      <c r="F165" s="82"/>
      <c r="G165" s="83">
        <f t="shared" si="9"/>
        <v>0</v>
      </c>
      <c r="H165" s="79"/>
      <c r="I165" s="111"/>
      <c r="O165" s="80"/>
    </row>
    <row r="166" spans="1:15" x14ac:dyDescent="0.2">
      <c r="A166" s="43"/>
      <c r="B166" s="64">
        <v>16.09</v>
      </c>
      <c r="C166" s="14" t="s">
        <v>147</v>
      </c>
      <c r="D166" s="81" t="s">
        <v>6</v>
      </c>
      <c r="E166" s="22">
        <f>'[13]4. CANTIDADES DE OBRA'!E243</f>
        <v>2</v>
      </c>
      <c r="F166" s="82"/>
      <c r="G166" s="84">
        <f t="shared" si="9"/>
        <v>0</v>
      </c>
      <c r="H166" s="79"/>
      <c r="O166" s="80"/>
    </row>
    <row r="167" spans="1:15" ht="25.5" x14ac:dyDescent="0.2">
      <c r="A167" s="43"/>
      <c r="B167" s="64">
        <v>16.100000000000001</v>
      </c>
      <c r="C167" s="14" t="s">
        <v>148</v>
      </c>
      <c r="D167" s="81" t="s">
        <v>6</v>
      </c>
      <c r="E167" s="22">
        <f>'[13]4. CANTIDADES DE OBRA'!E244</f>
        <v>1</v>
      </c>
      <c r="F167" s="82"/>
      <c r="G167" s="84">
        <f t="shared" si="9"/>
        <v>0</v>
      </c>
      <c r="H167" s="79"/>
      <c r="O167" s="80"/>
    </row>
    <row r="168" spans="1:15" ht="21.75" customHeight="1" x14ac:dyDescent="0.2">
      <c r="A168" s="43"/>
      <c r="B168" s="182" t="s">
        <v>19</v>
      </c>
      <c r="C168" s="183"/>
      <c r="D168" s="175"/>
      <c r="E168" s="175"/>
      <c r="F168" s="175"/>
      <c r="G168" s="85">
        <f>SUM(G158:G167)</f>
        <v>0</v>
      </c>
      <c r="H168" s="79" t="s">
        <v>149</v>
      </c>
    </row>
    <row r="169" spans="1:15" x14ac:dyDescent="0.2">
      <c r="A169" s="43"/>
      <c r="B169" s="63">
        <v>17</v>
      </c>
      <c r="C169" s="56" t="s">
        <v>150</v>
      </c>
      <c r="D169" s="15"/>
      <c r="E169" s="16"/>
      <c r="F169" s="17"/>
      <c r="G169" s="52"/>
      <c r="H169" s="53"/>
    </row>
    <row r="170" spans="1:15" x14ac:dyDescent="0.2">
      <c r="A170" s="43"/>
      <c r="B170" s="64">
        <v>17.010000000000002</v>
      </c>
      <c r="C170" s="14" t="s">
        <v>150</v>
      </c>
      <c r="D170" s="15" t="str">
        <f>+VLOOKUP(C170,'[13]6. APU OBRA CIVIL'!B$6:G$1341,6,FALSE)</f>
        <v xml:space="preserve">   M2</v>
      </c>
      <c r="E170" s="16">
        <f>'[13]4. CANTIDADES DE OBRA'!J246</f>
        <v>1696.1</v>
      </c>
      <c r="F170" s="17"/>
      <c r="G170" s="18">
        <f>ROUND(E170 * F170,0)</f>
        <v>0</v>
      </c>
      <c r="H170" s="19"/>
    </row>
    <row r="171" spans="1:15" x14ac:dyDescent="0.2">
      <c r="A171" s="43"/>
      <c r="B171" s="182" t="s">
        <v>19</v>
      </c>
      <c r="C171" s="183"/>
      <c r="D171" s="183"/>
      <c r="E171" s="183"/>
      <c r="F171" s="183"/>
      <c r="G171" s="86">
        <f>SUM(G170)</f>
        <v>0</v>
      </c>
      <c r="H171" s="25"/>
    </row>
    <row r="172" spans="1:15" ht="25.5" x14ac:dyDescent="0.2">
      <c r="A172" s="43"/>
      <c r="B172" s="63">
        <v>18</v>
      </c>
      <c r="C172" s="56" t="s">
        <v>151</v>
      </c>
      <c r="D172" s="15"/>
      <c r="E172" s="16"/>
      <c r="F172" s="17"/>
      <c r="G172" s="52"/>
      <c r="H172" s="53"/>
    </row>
    <row r="173" spans="1:15" ht="25.5" x14ac:dyDescent="0.2">
      <c r="A173" s="43"/>
      <c r="B173" s="64">
        <v>18.010000000000002</v>
      </c>
      <c r="C173" s="14" t="str">
        <f>+C172</f>
        <v>KIT DE ANCLAJE PUNTOS PARA LINEA DE VIDA CERTIFICADOS</v>
      </c>
      <c r="D173" s="15" t="s">
        <v>152</v>
      </c>
      <c r="E173" s="16">
        <v>1</v>
      </c>
      <c r="F173" s="17"/>
      <c r="G173" s="18">
        <f>ROUND(E173 * F173,0)</f>
        <v>0</v>
      </c>
      <c r="H173" s="19"/>
    </row>
    <row r="174" spans="1:15" ht="13.5" thickBot="1" x14ac:dyDescent="0.25">
      <c r="A174" s="43"/>
      <c r="B174" s="182" t="s">
        <v>19</v>
      </c>
      <c r="C174" s="183"/>
      <c r="D174" s="183"/>
      <c r="E174" s="183"/>
      <c r="F174" s="183"/>
      <c r="G174" s="86">
        <f>SUM(G173)</f>
        <v>0</v>
      </c>
      <c r="H174" s="25"/>
    </row>
    <row r="175" spans="1:15" ht="27" customHeight="1" thickBot="1" x14ac:dyDescent="0.25">
      <c r="A175" s="43"/>
      <c r="B175" s="48"/>
      <c r="C175" s="49"/>
      <c r="D175" s="186" t="s">
        <v>153</v>
      </c>
      <c r="E175" s="187"/>
      <c r="F175" s="187"/>
      <c r="G175" s="87">
        <f>+G171+G168+G156+G126+G116+G110+G100+G96+G81+G150+G174</f>
        <v>0</v>
      </c>
      <c r="H175" s="88"/>
      <c r="I175" s="135"/>
      <c r="J175" s="135"/>
    </row>
    <row r="176" spans="1:15" ht="13.5" thickBot="1" x14ac:dyDescent="0.25">
      <c r="A176" s="43"/>
      <c r="B176" s="89"/>
      <c r="C176" s="90"/>
      <c r="D176" s="91"/>
      <c r="E176" s="91"/>
      <c r="F176" s="91"/>
      <c r="G176" s="92"/>
      <c r="H176" s="93"/>
    </row>
    <row r="177" spans="1:9" ht="13.5" thickBot="1" x14ac:dyDescent="0.25">
      <c r="A177" s="112" t="s">
        <v>154</v>
      </c>
      <c r="B177" s="169" t="s">
        <v>155</v>
      </c>
      <c r="C177" s="170"/>
      <c r="D177" s="170"/>
      <c r="E177" s="170"/>
      <c r="F177" s="170"/>
      <c r="G177" s="143">
        <f>G73+G175</f>
        <v>0</v>
      </c>
      <c r="H177" s="40"/>
    </row>
    <row r="178" spans="1:9" ht="13.5" thickBot="1" x14ac:dyDescent="0.25">
      <c r="B178" s="94"/>
      <c r="D178" s="95"/>
      <c r="E178" s="96"/>
      <c r="F178" s="97"/>
      <c r="G178" s="98"/>
      <c r="H178" s="99"/>
    </row>
    <row r="179" spans="1:9" ht="13.5" thickBot="1" x14ac:dyDescent="0.25">
      <c r="A179" s="112" t="s">
        <v>156</v>
      </c>
      <c r="B179" s="169" t="s">
        <v>157</v>
      </c>
      <c r="C179" s="170"/>
      <c r="D179" s="170"/>
      <c r="E179" s="170"/>
      <c r="F179" s="170"/>
      <c r="G179" s="144">
        <f>ROUND(SUM(G180:G183),0)</f>
        <v>0</v>
      </c>
      <c r="H179" s="100"/>
    </row>
    <row r="180" spans="1:9" ht="18.75" customHeight="1" x14ac:dyDescent="0.2">
      <c r="A180" s="112" t="s">
        <v>158</v>
      </c>
      <c r="B180" s="188" t="s">
        <v>165</v>
      </c>
      <c r="C180" s="189"/>
      <c r="E180" s="96"/>
      <c r="F180" s="101"/>
      <c r="G180" s="98">
        <f>+ROUND(Adm*SbtPpto,0)</f>
        <v>0</v>
      </c>
      <c r="H180" s="97"/>
    </row>
    <row r="181" spans="1:9" ht="18" customHeight="1" x14ac:dyDescent="0.2">
      <c r="A181" s="112" t="s">
        <v>159</v>
      </c>
      <c r="B181" s="184" t="s">
        <v>160</v>
      </c>
      <c r="C181" s="185"/>
      <c r="E181" s="96"/>
      <c r="F181" s="102"/>
      <c r="G181" s="98">
        <f>+ROUND(Imprev*SbtPpto,0)</f>
        <v>0</v>
      </c>
      <c r="H181" s="97"/>
    </row>
    <row r="182" spans="1:9" ht="18" customHeight="1" x14ac:dyDescent="0.2">
      <c r="A182" s="112" t="s">
        <v>161</v>
      </c>
      <c r="B182" s="184" t="s">
        <v>162</v>
      </c>
      <c r="C182" s="185"/>
      <c r="E182" s="96"/>
      <c r="F182" s="102"/>
      <c r="G182" s="98">
        <f>+ROUND(Utilidad*SbtPpto,0)</f>
        <v>0</v>
      </c>
      <c r="H182" s="97"/>
    </row>
    <row r="183" spans="1:9" ht="18" customHeight="1" thickBot="1" x14ac:dyDescent="0.25">
      <c r="A183" s="112"/>
      <c r="B183" s="167" t="s">
        <v>163</v>
      </c>
      <c r="C183" s="168"/>
      <c r="E183" s="96"/>
      <c r="F183" s="102"/>
      <c r="G183" s="98">
        <f>+ROUND(F183*VrUtilidad,0)</f>
        <v>0</v>
      </c>
      <c r="H183" s="97"/>
    </row>
    <row r="184" spans="1:9" ht="13.5" thickBot="1" x14ac:dyDescent="0.25">
      <c r="A184" s="112"/>
      <c r="B184" s="169" t="s">
        <v>164</v>
      </c>
      <c r="C184" s="170"/>
      <c r="D184" s="170"/>
      <c r="E184" s="170"/>
      <c r="F184" s="170"/>
      <c r="G184" s="144">
        <f>+SbtPpto+G179</f>
        <v>0</v>
      </c>
      <c r="H184" s="40">
        <v>2038046941</v>
      </c>
      <c r="I184" s="116">
        <f>+G184-H184</f>
        <v>-2038046941</v>
      </c>
    </row>
    <row r="185" spans="1:9" x14ac:dyDescent="0.2">
      <c r="G185" s="147"/>
      <c r="H185" s="147"/>
    </row>
    <row r="188" spans="1:9" x14ac:dyDescent="0.2">
      <c r="A188" s="43"/>
      <c r="B188" s="43"/>
      <c r="C188" s="103"/>
      <c r="D188" s="95"/>
      <c r="E188" s="96"/>
      <c r="F188" s="12"/>
      <c r="G188" s="148"/>
      <c r="H188" s="148"/>
    </row>
    <row r="189" spans="1:9" x14ac:dyDescent="0.2">
      <c r="A189" s="43"/>
      <c r="B189" s="43"/>
      <c r="F189" s="147"/>
      <c r="G189" s="147"/>
      <c r="H189" s="147"/>
    </row>
    <row r="331" spans="1:8" ht="13.5" thickBot="1" x14ac:dyDescent="0.25">
      <c r="A331" s="43"/>
      <c r="B331" s="43"/>
      <c r="C331" s="149"/>
      <c r="D331" s="149"/>
      <c r="E331" s="149"/>
      <c r="F331" s="150"/>
      <c r="G331" s="150"/>
      <c r="H331" s="147"/>
    </row>
    <row r="332" spans="1:8" ht="13.5" thickTop="1" x14ac:dyDescent="0.2">
      <c r="A332" s="43"/>
      <c r="B332" s="43"/>
      <c r="C332" s="43"/>
      <c r="D332" s="43"/>
      <c r="E332" s="43"/>
      <c r="F332" s="43"/>
      <c r="G332" s="43"/>
      <c r="H332" s="43"/>
    </row>
    <row r="351" spans="1:8" ht="13.5" thickBot="1" x14ac:dyDescent="0.25">
      <c r="A351" s="43"/>
      <c r="B351" s="43"/>
      <c r="C351" s="149"/>
      <c r="D351" s="149"/>
      <c r="E351" s="149"/>
      <c r="F351" s="150"/>
      <c r="G351" s="150"/>
      <c r="H351" s="147"/>
    </row>
    <row r="352" spans="1:8" ht="13.5" thickTop="1" x14ac:dyDescent="0.2">
      <c r="A352" s="43"/>
      <c r="B352" s="43"/>
    </row>
  </sheetData>
  <mergeCells count="32">
    <mergeCell ref="D175:F175"/>
    <mergeCell ref="B177:F177"/>
    <mergeCell ref="B179:F179"/>
    <mergeCell ref="B180:C180"/>
    <mergeCell ref="B181:C181"/>
    <mergeCell ref="B150:F150"/>
    <mergeCell ref="B156:F156"/>
    <mergeCell ref="B168:F168"/>
    <mergeCell ref="B171:F171"/>
    <mergeCell ref="B174:F174"/>
    <mergeCell ref="B183:C183"/>
    <mergeCell ref="B184:F184"/>
    <mergeCell ref="B116:F116"/>
    <mergeCell ref="B27:F27"/>
    <mergeCell ref="B32:F32"/>
    <mergeCell ref="B35:F35"/>
    <mergeCell ref="B40:F40"/>
    <mergeCell ref="B71:F71"/>
    <mergeCell ref="D73:F73"/>
    <mergeCell ref="B74:G74"/>
    <mergeCell ref="B81:F81"/>
    <mergeCell ref="B96:F96"/>
    <mergeCell ref="B100:F100"/>
    <mergeCell ref="B110:F110"/>
    <mergeCell ref="B182:C182"/>
    <mergeCell ref="B126:F126"/>
    <mergeCell ref="B21:F21"/>
    <mergeCell ref="B1:G1"/>
    <mergeCell ref="B2:G2"/>
    <mergeCell ref="B3:G3"/>
    <mergeCell ref="B4:G4"/>
    <mergeCell ref="B13:F13"/>
  </mergeCells>
  <conditionalFormatting sqref="B3">
    <cfRule type="cellIs" dxfId="2" priority="1" stopIfTrue="1" operator="equal">
      <formula>"ESCRIBA AQUÍ EL NOMBRE DE LA OBRA"</formula>
    </cfRule>
  </conditionalFormatting>
  <conditionalFormatting sqref="H184">
    <cfRule type="expression" dxfId="1" priority="4" stopIfTrue="1">
      <formula>"&gt;G29"</formula>
    </cfRule>
    <cfRule type="expression" dxfId="0" priority="5" stopIfTrue="1">
      <formula>"&lt;G29"""</formula>
    </cfRule>
  </conditionalFormatting>
  <hyperlinks>
    <hyperlink ref="H118" r:id="rId1" display="https://www.homecenter.com.co/homecenter-co/product/495246/sanitario-solare-single-48-litros/495246/" xr:uid="{00000000-0004-0000-0000-000000000000}"/>
    <hyperlink ref="H119" r:id="rId2" xr:uid="{00000000-0004-0000-0000-000001000000}"/>
    <hyperlink ref="H120" r:id="rId3" xr:uid="{00000000-0004-0000-0000-000002000000}"/>
    <hyperlink ref="H122" r:id="rId4" xr:uid="{00000000-0004-0000-0000-000003000000}"/>
    <hyperlink ref="H121" r:id="rId5" xr:uid="{00000000-0004-0000-0000-000004000000}"/>
    <hyperlink ref="H123" r:id="rId6" xr:uid="{00000000-0004-0000-0000-000005000000}"/>
    <hyperlink ref="H124" r:id="rId7" xr:uid="{00000000-0004-0000-0000-000006000000}"/>
    <hyperlink ref="H125" r:id="rId8" location="polycard_client=search-nordic&amp;searchVariation=179964571104&amp;position=16&amp;search_layout=stack&amp;type=item&amp;tracking_id=8275fc27-0d01-4b01-8b27-77c08d8dfb7a" display="https://www.mercadolibre.com.co/lavamanos-quirurgico-en-acero-inoxidable-40x40x90cms/up/MCOU2407290095?pdp_filters=item_id:MCO1398610489#polycard_client=search-nordic&amp;searchVariation=179964571104&amp;position=16&amp;search_layout=stack&amp;type=item&amp;tracking_id=8275fc27-0d01-4b01-8b27-77c08d8dfb7a" xr:uid="{00000000-0004-0000-0000-000007000000}"/>
    <hyperlink ref="H112" r:id="rId9" xr:uid="{00000000-0004-0000-0000-000008000000}"/>
    <hyperlink ref="H113" r:id="rId10" xr:uid="{00000000-0004-0000-0000-000009000000}"/>
    <hyperlink ref="H114" r:id="rId11" xr:uid="{00000000-0004-0000-0000-00000A000000}"/>
    <hyperlink ref="H115" r:id="rId12" xr:uid="{00000000-0004-0000-0000-00000B000000}"/>
  </hyperlinks>
  <printOptions horizontalCentered="1"/>
  <pageMargins left="0.70866141732283472" right="0.70866141732283472" top="0.74803149606299213" bottom="0.74803149606299213" header="0.31496062992125984" footer="0.31496062992125984"/>
  <pageSetup scale="79" fitToHeight="0" orientation="portrait" r:id="rId13"/>
  <headerFooter>
    <oddFooter>Página &amp;P</oddFooter>
  </headerFooter>
  <rowBreaks count="4" manualBreakCount="4">
    <brk id="46" min="1" max="6" man="1"/>
    <brk id="57" min="1" max="6" man="1"/>
    <brk id="73" min="1" max="6" man="1"/>
    <brk id="134" min="1" max="6" man="1"/>
  </rowBreaks>
  <legacy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15</vt:i4>
      </vt:variant>
    </vt:vector>
  </HeadingPairs>
  <TitlesOfParts>
    <vt:vector size="16" baseType="lpstr">
      <vt:lpstr>9. PRESUPUESTO</vt:lpstr>
      <vt:lpstr>'9. PRESUPUESTO'!Adm</vt:lpstr>
      <vt:lpstr>'9. PRESUPUESTO'!Área_de_impresión</vt:lpstr>
      <vt:lpstr>'9. PRESUPUESTO'!CeldCanti</vt:lpstr>
      <vt:lpstr>'9. PRESUPUESTO'!CELDVRUNIT1</vt:lpstr>
      <vt:lpstr>'9. PRESUPUESTO'!CIndPresup</vt:lpstr>
      <vt:lpstr>'9. PRESUPUESTO'!COSTIND</vt:lpstr>
      <vt:lpstr>'9. PRESUPUESTO'!DescripPpto</vt:lpstr>
      <vt:lpstr>'9. PRESUPUESTO'!FinPpto</vt:lpstr>
      <vt:lpstr>'9. PRESUPUESTO'!Imprev</vt:lpstr>
      <vt:lpstr>'9. PRESUPUESTO'!INICIOPPTO</vt:lpstr>
      <vt:lpstr>'9. PRESUPUESTO'!RCindPresup</vt:lpstr>
      <vt:lpstr>'9. PRESUPUESTO'!SbtPpto</vt:lpstr>
      <vt:lpstr>'9. PRESUPUESTO'!Títulos_a_imprimir</vt:lpstr>
      <vt:lpstr>'9. PRESUPUESTO'!Utilidad</vt:lpstr>
      <vt:lpstr>'9. PRESUPUESTO'!VrUtilidad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MARIA ALEJANDRA VALENCIA TRUJILLO</cp:lastModifiedBy>
  <dcterms:created xsi:type="dcterms:W3CDTF">2026-08-03T20:21:03Z</dcterms:created>
  <dcterms:modified xsi:type="dcterms:W3CDTF">2026-10-20T18:08:17Z</dcterms:modified>
</cp:coreProperties>
</file>